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3515" activeTab="0"/>
  </bookViews>
  <sheets>
    <sheet name="Tabula - 14 komandas, 2 apļ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<sst xmlns="http://schemas.openxmlformats.org/spreadsheetml/2006/main" count="398" uniqueCount="25">
  <si>
    <t>Punkti</t>
  </si>
  <si>
    <t>:</t>
  </si>
  <si>
    <t>Vieta</t>
  </si>
  <si>
    <t>Spēles</t>
  </si>
  <si>
    <t>Seti</t>
  </si>
  <si>
    <t>Nr. p.k.</t>
  </si>
  <si>
    <t>KOMANDA</t>
  </si>
  <si>
    <t>1.       A    P    L    I    S</t>
  </si>
  <si>
    <t>2.       A    P    L    I    S</t>
  </si>
  <si>
    <t>K O P V Ē R T Ē J U M S</t>
  </si>
  <si>
    <t>koef.</t>
  </si>
  <si>
    <t>Talsi</t>
  </si>
  <si>
    <t>Fikuls</t>
  </si>
  <si>
    <t>Daugavpils EI</t>
  </si>
  <si>
    <t>LDz Cargo</t>
  </si>
  <si>
    <t>No Name</t>
  </si>
  <si>
    <t>Smiltene</t>
  </si>
  <si>
    <t>Ropaži</t>
  </si>
  <si>
    <t>BIB</t>
  </si>
  <si>
    <t>Vecāķi</t>
  </si>
  <si>
    <t>Tropicana</t>
  </si>
  <si>
    <t>Holodok</t>
  </si>
  <si>
    <t>Valle</t>
  </si>
  <si>
    <t>LTSA XIX Ziemas čempionāts volejbolā MIX</t>
  </si>
  <si>
    <t>Vecumnieki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</si>
</sst>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40"/>
      <color indexed="8"/>
      <name val="Arial"/>
      <family val="2"/>
    </font>
    <font>
      <sz val="48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/>
      <right style="medium"/>
      <top style="thin"/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1" fillId="29" borderId="7" applyNumberFormat="0" applyFont="0" applyAlignment="0" applyProtection="0"/>
    <xf numFmtId="0" fontId="38" fillId="24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2" fillId="30" borderId="15" xfId="0" applyFont="1" applyFill="1" applyBorder="1" applyAlignment="1" applyProtection="1">
      <alignment horizontal="center" vertical="center"/>
      <protection locked="0"/>
    </xf>
    <xf numFmtId="0" fontId="12" fillId="30" borderId="16" xfId="0" applyFont="1" applyFill="1" applyBorder="1" applyAlignment="1" applyProtection="1">
      <alignment horizontal="center" vertical="center"/>
      <protection locked="0"/>
    </xf>
    <xf numFmtId="0" fontId="12" fillId="3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30" borderId="18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31" borderId="19" xfId="0" applyFont="1" applyFill="1" applyBorder="1" applyAlignment="1" applyProtection="1">
      <alignment horizontal="center" vertical="center"/>
      <protection locked="0"/>
    </xf>
    <xf numFmtId="0" fontId="12" fillId="31" borderId="20" xfId="0" applyFont="1" applyFill="1" applyBorder="1" applyAlignment="1" applyProtection="1">
      <alignment horizontal="center" vertical="center"/>
      <protection locked="0"/>
    </xf>
    <xf numFmtId="0" fontId="12" fillId="31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30" borderId="11" xfId="0" applyFont="1" applyFill="1" applyBorder="1" applyAlignment="1" applyProtection="1">
      <alignment horizontal="center" vertical="center"/>
      <protection locked="0"/>
    </xf>
    <xf numFmtId="0" fontId="12" fillId="30" borderId="0" xfId="0" applyFont="1" applyFill="1" applyBorder="1" applyAlignment="1" applyProtection="1">
      <alignment horizontal="center" vertical="center"/>
      <protection locked="0"/>
    </xf>
    <xf numFmtId="0" fontId="12" fillId="30" borderId="2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31" borderId="24" xfId="0" applyFont="1" applyFill="1" applyBorder="1" applyAlignment="1" applyProtection="1">
      <alignment horizontal="center" vertical="center"/>
      <protection locked="0"/>
    </xf>
    <xf numFmtId="0" fontId="12" fillId="31" borderId="25" xfId="0" applyFont="1" applyFill="1" applyBorder="1" applyAlignment="1" applyProtection="1">
      <alignment horizontal="center" vertical="center"/>
      <protection locked="0"/>
    </xf>
    <xf numFmtId="0" fontId="12" fillId="31" borderId="26" xfId="0" applyFont="1" applyFill="1" applyBorder="1" applyAlignment="1" applyProtection="1">
      <alignment horizontal="center" vertical="center"/>
      <protection locked="0"/>
    </xf>
    <xf numFmtId="0" fontId="8" fillId="30" borderId="27" xfId="0" applyFont="1" applyFill="1" applyBorder="1" applyAlignment="1" applyProtection="1">
      <alignment horizontal="center" vertical="center"/>
      <protection locked="0"/>
    </xf>
    <xf numFmtId="0" fontId="8" fillId="30" borderId="28" xfId="0" applyFont="1" applyFill="1" applyBorder="1" applyAlignment="1" applyProtection="1">
      <alignment horizontal="center" vertical="center"/>
      <protection locked="0"/>
    </xf>
    <xf numFmtId="0" fontId="8" fillId="30" borderId="2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30" borderId="30" xfId="0" applyFont="1" applyFill="1" applyBorder="1" applyAlignment="1" applyProtection="1">
      <alignment horizontal="center" vertical="center"/>
      <protection locked="0"/>
    </xf>
    <xf numFmtId="0" fontId="12" fillId="30" borderId="31" xfId="0" applyFont="1" applyFill="1" applyBorder="1" applyAlignment="1" applyProtection="1">
      <alignment horizontal="center" vertical="center"/>
      <protection locked="0"/>
    </xf>
    <xf numFmtId="0" fontId="12" fillId="31" borderId="32" xfId="0" applyFont="1" applyFill="1" applyBorder="1" applyAlignment="1" applyProtection="1">
      <alignment horizontal="center" vertical="center"/>
      <protection locked="0"/>
    </xf>
    <xf numFmtId="0" fontId="12" fillId="31" borderId="33" xfId="0" applyFont="1" applyFill="1" applyBorder="1" applyAlignment="1" applyProtection="1">
      <alignment horizontal="center" vertical="center"/>
      <protection locked="0"/>
    </xf>
    <xf numFmtId="0" fontId="12" fillId="31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2" fillId="32" borderId="18" xfId="0" applyFont="1" applyFill="1" applyBorder="1" applyAlignment="1" applyProtection="1">
      <alignment horizontal="center" vertical="center"/>
      <protection locked="0"/>
    </xf>
    <xf numFmtId="0" fontId="12" fillId="32" borderId="16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12" fillId="32" borderId="35" xfId="0" applyFont="1" applyFill="1" applyBorder="1" applyAlignment="1" applyProtection="1">
      <alignment horizontal="center" vertical="center"/>
      <protection locked="0"/>
    </xf>
    <xf numFmtId="0" fontId="12" fillId="32" borderId="31" xfId="0" applyFont="1" applyFill="1" applyBorder="1" applyAlignment="1" applyProtection="1">
      <alignment horizontal="center" vertical="center"/>
      <protection locked="0"/>
    </xf>
    <xf numFmtId="0" fontId="12" fillId="32" borderId="36" xfId="0" applyFont="1" applyFill="1" applyBorder="1" applyAlignment="1" applyProtection="1">
      <alignment horizontal="center" vertical="center"/>
      <protection locked="0"/>
    </xf>
    <xf numFmtId="0" fontId="12" fillId="32" borderId="30" xfId="0" applyFont="1" applyFill="1" applyBorder="1" applyAlignment="1" applyProtection="1">
      <alignment horizontal="center" vertical="center"/>
      <protection locked="0"/>
    </xf>
    <xf numFmtId="0" fontId="8" fillId="32" borderId="27" xfId="0" applyFont="1" applyFill="1" applyBorder="1" applyAlignment="1" applyProtection="1">
      <alignment horizontal="center" vertical="center"/>
      <protection locked="0"/>
    </xf>
    <xf numFmtId="0" fontId="8" fillId="32" borderId="28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1" fillId="0" borderId="27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8" fillId="31" borderId="49" xfId="0" applyFont="1" applyFill="1" applyBorder="1" applyAlignment="1" applyProtection="1">
      <alignment horizontal="center"/>
      <protection locked="0"/>
    </xf>
    <xf numFmtId="0" fontId="8" fillId="31" borderId="50" xfId="0" applyFont="1" applyFill="1" applyBorder="1" applyAlignment="1" applyProtection="1">
      <alignment horizontal="center"/>
      <protection locked="0"/>
    </xf>
    <xf numFmtId="0" fontId="8" fillId="31" borderId="51" xfId="0" applyFont="1" applyFill="1" applyBorder="1" applyAlignment="1" applyProtection="1">
      <alignment horizontal="center"/>
      <protection locked="0"/>
    </xf>
    <xf numFmtId="172" fontId="4" fillId="0" borderId="52" xfId="0" applyNumberFormat="1" applyFont="1" applyBorder="1" applyAlignment="1">
      <alignment horizontal="center" vertical="center"/>
    </xf>
    <xf numFmtId="172" fontId="4" fillId="0" borderId="53" xfId="0" applyNumberFormat="1" applyFont="1" applyBorder="1" applyAlignment="1">
      <alignment horizontal="center" vertical="center"/>
    </xf>
    <xf numFmtId="0" fontId="8" fillId="32" borderId="11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0" borderId="27" xfId="0" applyFont="1" applyFill="1" applyBorder="1" applyAlignment="1" applyProtection="1">
      <alignment horizontal="center" vertical="center"/>
      <protection locked="0"/>
    </xf>
    <xf numFmtId="0" fontId="8" fillId="30" borderId="28" xfId="0" applyFont="1" applyFill="1" applyBorder="1" applyAlignment="1" applyProtection="1">
      <alignment horizontal="center" vertical="center"/>
      <protection locked="0"/>
    </xf>
    <xf numFmtId="0" fontId="8" fillId="30" borderId="29" xfId="0" applyFont="1" applyFill="1" applyBorder="1" applyAlignment="1" applyProtection="1">
      <alignment horizontal="center" vertical="center"/>
      <protection locked="0"/>
    </xf>
    <xf numFmtId="1" fontId="10" fillId="0" borderId="52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0" fontId="11" fillId="30" borderId="38" xfId="0" applyNumberFormat="1" applyFont="1" applyFill="1" applyBorder="1" applyAlignment="1" quotePrefix="1">
      <alignment horizontal="center" vertical="center"/>
    </xf>
    <xf numFmtId="0" fontId="11" fillId="30" borderId="3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41" fillId="0" borderId="55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30" borderId="58" xfId="0" applyFont="1" applyFill="1" applyBorder="1" applyAlignment="1" applyProtection="1">
      <alignment horizontal="center" vertical="center"/>
      <protection locked="0"/>
    </xf>
    <xf numFmtId="0" fontId="8" fillId="30" borderId="54" xfId="0" applyFont="1" applyFill="1" applyBorder="1" applyAlignment="1" applyProtection="1">
      <alignment horizontal="center" vertical="center"/>
      <protection locked="0"/>
    </xf>
    <xf numFmtId="0" fontId="8" fillId="30" borderId="55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1" borderId="48" xfId="0" applyFont="1" applyFill="1" applyBorder="1" applyAlignment="1">
      <alignment horizontal="center"/>
    </xf>
    <xf numFmtId="1" fontId="10" fillId="0" borderId="47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1" fillId="30" borderId="57" xfId="0" applyNumberFormat="1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8" fillId="32" borderId="54" xfId="0" applyFont="1" applyFill="1" applyBorder="1" applyAlignment="1" applyProtection="1">
      <alignment horizontal="center" vertical="center"/>
      <protection locked="0"/>
    </xf>
    <xf numFmtId="0" fontId="8" fillId="32" borderId="55" xfId="0" applyFont="1" applyFill="1" applyBorder="1" applyAlignment="1" applyProtection="1">
      <alignment horizontal="center" vertical="center"/>
      <protection locked="0"/>
    </xf>
    <xf numFmtId="0" fontId="8" fillId="31" borderId="62" xfId="0" applyFont="1" applyFill="1" applyBorder="1" applyAlignment="1" applyProtection="1">
      <alignment horizontal="center"/>
      <protection locked="0"/>
    </xf>
    <xf numFmtId="0" fontId="8" fillId="31" borderId="63" xfId="0" applyFont="1" applyFill="1" applyBorder="1" applyAlignment="1" applyProtection="1">
      <alignment horizontal="center"/>
      <protection locked="0"/>
    </xf>
    <xf numFmtId="0" fontId="8" fillId="31" borderId="64" xfId="0" applyFont="1" applyFill="1" applyBorder="1" applyAlignment="1" applyProtection="1">
      <alignment horizontal="center"/>
      <protection locked="0"/>
    </xf>
    <xf numFmtId="172" fontId="4" fillId="0" borderId="47" xfId="0" applyNumberFormat="1" applyFont="1" applyBorder="1" applyAlignment="1">
      <alignment horizontal="center" vertical="center"/>
    </xf>
    <xf numFmtId="0" fontId="41" fillId="0" borderId="22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8" fillId="30" borderId="11" xfId="0" applyFont="1" applyFill="1" applyBorder="1" applyAlignment="1" applyProtection="1">
      <alignment horizontal="center" vertical="center"/>
      <protection locked="0"/>
    </xf>
    <xf numFmtId="0" fontId="8" fillId="30" borderId="0" xfId="0" applyFont="1" applyFill="1" applyBorder="1" applyAlignment="1" applyProtection="1">
      <alignment horizontal="center" vertical="center"/>
      <protection locked="0"/>
    </xf>
    <xf numFmtId="0" fontId="8" fillId="30" borderId="23" xfId="0" applyFont="1" applyFill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54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41" fillId="0" borderId="44" xfId="0" applyFont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41" fillId="0" borderId="22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7" fillId="32" borderId="68" xfId="0" applyFont="1" applyFill="1" applyBorder="1" applyAlignment="1">
      <alignment horizontal="center" vertical="center"/>
    </xf>
    <xf numFmtId="0" fontId="8" fillId="32" borderId="44" xfId="0" applyFont="1" applyFill="1" applyBorder="1" applyAlignment="1" applyProtection="1">
      <alignment horizontal="center" vertical="center"/>
      <protection locked="0"/>
    </xf>
    <xf numFmtId="0" fontId="11" fillId="30" borderId="68" xfId="0" applyNumberFormat="1" applyFont="1" applyFill="1" applyBorder="1" applyAlignment="1">
      <alignment horizontal="center" vertical="center"/>
    </xf>
    <xf numFmtId="172" fontId="4" fillId="0" borderId="48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1" fillId="0" borderId="44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L14" sqref="BL14:BN14"/>
    </sheetView>
  </sheetViews>
  <sheetFormatPr defaultColWidth="9.140625" defaultRowHeight="15" outlineLevelCol="1"/>
  <cols>
    <col min="1" max="1" width="4.28125" style="2" customWidth="1"/>
    <col min="2" max="2" width="16.421875" style="2" customWidth="1"/>
    <col min="3" max="3" width="3.7109375" style="2" customWidth="1" outlineLevel="1"/>
    <col min="4" max="4" width="2.140625" style="2" customWidth="1" outlineLevel="1"/>
    <col min="5" max="5" width="4.00390625" style="2" customWidth="1" outlineLevel="1"/>
    <col min="6" max="6" width="3.7109375" style="2" customWidth="1" outlineLevel="1"/>
    <col min="7" max="7" width="2.140625" style="2" customWidth="1" outlineLevel="1"/>
    <col min="8" max="8" width="4.00390625" style="2" customWidth="1" outlineLevel="1"/>
    <col min="9" max="9" width="3.7109375" style="2" customWidth="1" outlineLevel="1"/>
    <col min="10" max="10" width="2.140625" style="2" customWidth="1" outlineLevel="1"/>
    <col min="11" max="11" width="4.00390625" style="2" customWidth="1" outlineLevel="1"/>
    <col min="12" max="12" width="3.7109375" style="2" customWidth="1" outlineLevel="1"/>
    <col min="13" max="13" width="2.140625" style="2" customWidth="1" outlineLevel="1"/>
    <col min="14" max="14" width="4.00390625" style="2" customWidth="1" outlineLevel="1"/>
    <col min="15" max="15" width="3.7109375" style="2" customWidth="1" outlineLevel="1"/>
    <col min="16" max="16" width="2.140625" style="2" customWidth="1" outlineLevel="1"/>
    <col min="17" max="17" width="4.00390625" style="2" customWidth="1" outlineLevel="1"/>
    <col min="18" max="18" width="3.7109375" style="2" customWidth="1" outlineLevel="1"/>
    <col min="19" max="19" width="2.140625" style="2" customWidth="1" outlineLevel="1"/>
    <col min="20" max="20" width="4.00390625" style="2" customWidth="1" outlineLevel="1"/>
    <col min="21" max="21" width="3.7109375" style="2" customWidth="1" outlineLevel="1"/>
    <col min="22" max="22" width="2.140625" style="2" customWidth="1" outlineLevel="1"/>
    <col min="23" max="23" width="4.00390625" style="2" customWidth="1" outlineLevel="1"/>
    <col min="24" max="24" width="3.7109375" style="2" customWidth="1" outlineLevel="1"/>
    <col min="25" max="25" width="2.140625" style="2" customWidth="1" outlineLevel="1"/>
    <col min="26" max="26" width="4.00390625" style="2" customWidth="1" outlineLevel="1"/>
    <col min="27" max="27" width="3.7109375" style="2" customWidth="1" outlineLevel="1"/>
    <col min="28" max="28" width="2.140625" style="2" customWidth="1" outlineLevel="1"/>
    <col min="29" max="29" width="4.00390625" style="2" customWidth="1" outlineLevel="1"/>
    <col min="30" max="30" width="3.7109375" style="2" customWidth="1" outlineLevel="1"/>
    <col min="31" max="31" width="2.140625" style="2" customWidth="1" outlineLevel="1"/>
    <col min="32" max="32" width="4.00390625" style="2" customWidth="1" outlineLevel="1"/>
    <col min="33" max="33" width="3.7109375" style="2" customWidth="1" outlineLevel="1"/>
    <col min="34" max="34" width="2.140625" style="2" customWidth="1" outlineLevel="1"/>
    <col min="35" max="35" width="4.00390625" style="2" customWidth="1" outlineLevel="1"/>
    <col min="36" max="36" width="3.7109375" style="2" customWidth="1" outlineLevel="1"/>
    <col min="37" max="37" width="2.140625" style="2" customWidth="1" outlineLevel="1"/>
    <col min="38" max="38" width="4.00390625" style="2" customWidth="1" outlineLevel="1"/>
    <col min="39" max="39" width="3.7109375" style="2" customWidth="1" outlineLevel="1"/>
    <col min="40" max="40" width="2.140625" style="2" customWidth="1" outlineLevel="1"/>
    <col min="41" max="41" width="4.00390625" style="2" customWidth="1" outlineLevel="1"/>
    <col min="42" max="42" width="3.7109375" style="2" customWidth="1" outlineLevel="1"/>
    <col min="43" max="43" width="2.140625" style="2" customWidth="1" outlineLevel="1"/>
    <col min="44" max="44" width="5.421875" style="2" customWidth="1" outlineLevel="1"/>
    <col min="45" max="45" width="0.13671875" style="2" customWidth="1"/>
    <col min="46" max="46" width="3.7109375" style="2" customWidth="1" outlineLevel="1"/>
    <col min="47" max="47" width="2.140625" style="2" customWidth="1" outlineLevel="1"/>
    <col min="48" max="48" width="4.00390625" style="2" customWidth="1" outlineLevel="1"/>
    <col min="49" max="49" width="3.7109375" style="2" customWidth="1" outlineLevel="1"/>
    <col min="50" max="50" width="2.140625" style="2" customWidth="1" outlineLevel="1"/>
    <col min="51" max="51" width="4.00390625" style="2" customWidth="1" outlineLevel="1"/>
    <col min="52" max="52" width="3.7109375" style="2" customWidth="1" outlineLevel="1"/>
    <col min="53" max="53" width="2.140625" style="2" customWidth="1" outlineLevel="1"/>
    <col min="54" max="54" width="4.00390625" style="2" customWidth="1" outlineLevel="1"/>
    <col min="55" max="55" width="3.7109375" style="2" customWidth="1" outlineLevel="1"/>
    <col min="56" max="56" width="2.140625" style="2" customWidth="1" outlineLevel="1"/>
    <col min="57" max="57" width="4.00390625" style="2" customWidth="1" outlineLevel="1"/>
    <col min="58" max="58" width="3.7109375" style="2" customWidth="1" outlineLevel="1"/>
    <col min="59" max="59" width="2.140625" style="2" customWidth="1" outlineLevel="1"/>
    <col min="60" max="60" width="2.8515625" style="2" customWidth="1" outlineLevel="1"/>
    <col min="61" max="61" width="0.13671875" style="2" customWidth="1" outlineLevel="1"/>
    <col min="62" max="62" width="5.57421875" style="2" customWidth="1" outlineLevel="1"/>
    <col min="63" max="63" width="4.00390625" style="2" customWidth="1" outlineLevel="1"/>
    <col min="64" max="64" width="3.7109375" style="2" customWidth="1" outlineLevel="1"/>
    <col min="65" max="65" width="2.140625" style="2" customWidth="1" outlineLevel="1"/>
    <col min="66" max="66" width="4.00390625" style="2" customWidth="1" outlineLevel="1"/>
    <col min="67" max="67" width="3.7109375" style="2" customWidth="1" outlineLevel="1"/>
    <col min="68" max="68" width="2.140625" style="2" customWidth="1" outlineLevel="1"/>
    <col min="69" max="69" width="4.00390625" style="2" customWidth="1" outlineLevel="1"/>
    <col min="70" max="70" width="3.7109375" style="2" customWidth="1" outlineLevel="1"/>
    <col min="71" max="71" width="2.140625" style="2" customWidth="1" outlineLevel="1"/>
    <col min="72" max="72" width="4.00390625" style="2" customWidth="1" outlineLevel="1"/>
    <col min="73" max="73" width="3.7109375" style="2" customWidth="1" outlineLevel="1"/>
    <col min="74" max="74" width="2.140625" style="2" customWidth="1" outlineLevel="1"/>
    <col min="75" max="75" width="4.00390625" style="2" customWidth="1" outlineLevel="1"/>
    <col min="76" max="76" width="3.7109375" style="2" customWidth="1" outlineLevel="1"/>
    <col min="77" max="77" width="2.140625" style="2" customWidth="1" outlineLevel="1"/>
    <col min="78" max="78" width="4.00390625" style="2" customWidth="1" outlineLevel="1"/>
    <col min="79" max="79" width="3.7109375" style="2" customWidth="1" outlineLevel="1"/>
    <col min="80" max="80" width="2.140625" style="2" customWidth="1" outlineLevel="1"/>
    <col min="81" max="81" width="4.00390625" style="2" customWidth="1" outlineLevel="1"/>
    <col min="82" max="82" width="3.7109375" style="2" customWidth="1" outlineLevel="1"/>
    <col min="83" max="83" width="2.140625" style="2" customWidth="1" outlineLevel="1"/>
    <col min="84" max="84" width="4.00390625" style="2" customWidth="1" outlineLevel="1"/>
    <col min="85" max="85" width="3.7109375" style="2" customWidth="1" outlineLevel="1"/>
    <col min="86" max="86" width="2.140625" style="2" customWidth="1" outlineLevel="1"/>
    <col min="87" max="87" width="4.00390625" style="2" customWidth="1" outlineLevel="1"/>
    <col min="88" max="88" width="3.7109375" style="2" customWidth="1"/>
    <col min="89" max="89" width="2.140625" style="2" customWidth="1"/>
    <col min="90" max="90" width="3.57421875" style="2" customWidth="1"/>
    <col min="91" max="91" width="3.7109375" style="2" customWidth="1"/>
    <col min="92" max="92" width="2.140625" style="2" customWidth="1"/>
    <col min="93" max="93" width="5.7109375" style="2" customWidth="1"/>
    <col min="94" max="94" width="9.57421875" style="2" customWidth="1"/>
    <col min="95" max="95" width="6.8515625" style="2" customWidth="1"/>
    <col min="96" max="96" width="7.140625" style="2" customWidth="1"/>
    <col min="97" max="97" width="8.421875" style="2" customWidth="1"/>
    <col min="98" max="16384" width="9.140625" style="2" customWidth="1"/>
  </cols>
  <sheetData>
    <row r="1" spans="1:9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59.25">
      <c r="A2" s="3" t="s">
        <v>23</v>
      </c>
      <c r="B2" s="1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1" customHeight="1">
      <c r="A4" s="88" t="s">
        <v>5</v>
      </c>
      <c r="B4" s="90" t="s">
        <v>6</v>
      </c>
      <c r="C4" s="78" t="s">
        <v>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80"/>
      <c r="AS4" s="5"/>
      <c r="AT4" s="78" t="s">
        <v>8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80"/>
      <c r="CJ4" s="75" t="s">
        <v>9</v>
      </c>
      <c r="CK4" s="76"/>
      <c r="CL4" s="76"/>
      <c r="CM4" s="76"/>
      <c r="CN4" s="76"/>
      <c r="CO4" s="76"/>
      <c r="CP4" s="76"/>
      <c r="CQ4" s="76"/>
      <c r="CR4" s="77"/>
    </row>
    <row r="5" spans="1:96" ht="15" thickBot="1">
      <c r="A5" s="89"/>
      <c r="B5" s="91"/>
      <c r="C5" s="66">
        <v>1</v>
      </c>
      <c r="D5" s="65"/>
      <c r="E5" s="65"/>
      <c r="F5" s="65">
        <v>2</v>
      </c>
      <c r="G5" s="65"/>
      <c r="H5" s="65"/>
      <c r="I5" s="66">
        <v>3</v>
      </c>
      <c r="J5" s="65"/>
      <c r="K5" s="65"/>
      <c r="L5" s="65">
        <v>4</v>
      </c>
      <c r="M5" s="65"/>
      <c r="N5" s="65"/>
      <c r="O5" s="66">
        <v>5</v>
      </c>
      <c r="P5" s="65"/>
      <c r="Q5" s="65"/>
      <c r="R5" s="65">
        <v>6</v>
      </c>
      <c r="S5" s="65"/>
      <c r="T5" s="65"/>
      <c r="U5" s="66">
        <v>7</v>
      </c>
      <c r="V5" s="65"/>
      <c r="W5" s="65"/>
      <c r="X5" s="109">
        <v>8</v>
      </c>
      <c r="Y5" s="109"/>
      <c r="Z5" s="109"/>
      <c r="AA5" s="114">
        <v>9</v>
      </c>
      <c r="AB5" s="109"/>
      <c r="AC5" s="109"/>
      <c r="AD5" s="114">
        <v>10</v>
      </c>
      <c r="AE5" s="109"/>
      <c r="AF5" s="109"/>
      <c r="AG5" s="109">
        <v>11</v>
      </c>
      <c r="AH5" s="109"/>
      <c r="AI5" s="109"/>
      <c r="AJ5" s="109">
        <v>12</v>
      </c>
      <c r="AK5" s="109"/>
      <c r="AL5" s="109"/>
      <c r="AM5" s="109">
        <v>13</v>
      </c>
      <c r="AN5" s="109"/>
      <c r="AO5" s="109"/>
      <c r="AP5" s="124">
        <v>14</v>
      </c>
      <c r="AQ5" s="125"/>
      <c r="AR5" s="126"/>
      <c r="AS5" s="6"/>
      <c r="AT5" s="65">
        <v>1</v>
      </c>
      <c r="AU5" s="65"/>
      <c r="AV5" s="65"/>
      <c r="AW5" s="65">
        <v>2</v>
      </c>
      <c r="AX5" s="65"/>
      <c r="AY5" s="65"/>
      <c r="AZ5" s="66">
        <v>3</v>
      </c>
      <c r="BA5" s="65"/>
      <c r="BB5" s="65"/>
      <c r="BC5" s="65">
        <v>4</v>
      </c>
      <c r="BD5" s="65"/>
      <c r="BE5" s="65"/>
      <c r="BF5" s="66">
        <v>5</v>
      </c>
      <c r="BG5" s="65"/>
      <c r="BH5" s="65"/>
      <c r="BI5" s="65">
        <v>6</v>
      </c>
      <c r="BJ5" s="65"/>
      <c r="BK5" s="65"/>
      <c r="BL5" s="66">
        <v>7</v>
      </c>
      <c r="BM5" s="65"/>
      <c r="BN5" s="65"/>
      <c r="BO5" s="109">
        <v>8</v>
      </c>
      <c r="BP5" s="109"/>
      <c r="BQ5" s="109"/>
      <c r="BR5" s="114">
        <v>9</v>
      </c>
      <c r="BS5" s="109"/>
      <c r="BT5" s="109"/>
      <c r="BU5" s="81">
        <v>10</v>
      </c>
      <c r="BV5" s="81"/>
      <c r="BW5" s="81"/>
      <c r="BX5" s="109">
        <v>11</v>
      </c>
      <c r="BY5" s="109"/>
      <c r="BZ5" s="109"/>
      <c r="CA5" s="81">
        <v>12</v>
      </c>
      <c r="CB5" s="81"/>
      <c r="CC5" s="81"/>
      <c r="CD5" s="109">
        <v>13</v>
      </c>
      <c r="CE5" s="109"/>
      <c r="CF5" s="109"/>
      <c r="CG5" s="174">
        <v>14</v>
      </c>
      <c r="CH5" s="174"/>
      <c r="CI5" s="175"/>
      <c r="CJ5" s="127" t="s">
        <v>3</v>
      </c>
      <c r="CK5" s="127"/>
      <c r="CL5" s="127"/>
      <c r="CM5" s="123" t="s">
        <v>4</v>
      </c>
      <c r="CN5" s="123"/>
      <c r="CO5" s="123"/>
      <c r="CP5" s="7" t="s">
        <v>10</v>
      </c>
      <c r="CQ5" s="7" t="s">
        <v>0</v>
      </c>
      <c r="CR5" s="8" t="s">
        <v>2</v>
      </c>
    </row>
    <row r="6" spans="1:96" ht="15" customHeight="1">
      <c r="A6" s="115">
        <v>1</v>
      </c>
      <c r="B6" s="116" t="s">
        <v>12</v>
      </c>
      <c r="C6" s="117"/>
      <c r="D6" s="118"/>
      <c r="E6" s="119"/>
      <c r="F6" s="120">
        <v>1</v>
      </c>
      <c r="G6" s="121"/>
      <c r="H6" s="122"/>
      <c r="I6" s="147">
        <v>3</v>
      </c>
      <c r="J6" s="148"/>
      <c r="K6" s="149"/>
      <c r="L6" s="147">
        <v>3</v>
      </c>
      <c r="M6" s="148"/>
      <c r="N6" s="149"/>
      <c r="O6" s="147">
        <v>3</v>
      </c>
      <c r="P6" s="148"/>
      <c r="Q6" s="149"/>
      <c r="R6" s="120">
        <v>0</v>
      </c>
      <c r="S6" s="121"/>
      <c r="T6" s="122"/>
      <c r="U6" s="147">
        <v>3</v>
      </c>
      <c r="V6" s="148"/>
      <c r="W6" s="149"/>
      <c r="X6" s="111">
        <v>3</v>
      </c>
      <c r="Y6" s="111"/>
      <c r="Z6" s="112"/>
      <c r="AA6" s="131">
        <v>0</v>
      </c>
      <c r="AB6" s="132"/>
      <c r="AC6" s="133"/>
      <c r="AD6" s="110">
        <v>3</v>
      </c>
      <c r="AE6" s="111"/>
      <c r="AF6" s="112"/>
      <c r="AG6" s="110">
        <v>3</v>
      </c>
      <c r="AH6" s="111"/>
      <c r="AI6" s="112"/>
      <c r="AJ6" s="110">
        <v>3</v>
      </c>
      <c r="AK6" s="111"/>
      <c r="AL6" s="112"/>
      <c r="AM6" s="131">
        <v>3</v>
      </c>
      <c r="AN6" s="132"/>
      <c r="AO6" s="133"/>
      <c r="AP6" s="134"/>
      <c r="AQ6" s="135"/>
      <c r="AR6" s="136"/>
      <c r="AS6" s="9"/>
      <c r="AT6" s="117"/>
      <c r="AU6" s="118"/>
      <c r="AV6" s="119"/>
      <c r="AW6" s="147">
        <v>3</v>
      </c>
      <c r="AX6" s="148"/>
      <c r="AY6" s="149"/>
      <c r="AZ6" s="147">
        <v>3</v>
      </c>
      <c r="BA6" s="148"/>
      <c r="BB6" s="149"/>
      <c r="BC6" s="147">
        <v>3</v>
      </c>
      <c r="BD6" s="148"/>
      <c r="BE6" s="149"/>
      <c r="BF6" s="147">
        <v>3</v>
      </c>
      <c r="BG6" s="148"/>
      <c r="BH6" s="149"/>
      <c r="BI6" s="120"/>
      <c r="BJ6" s="121"/>
      <c r="BK6" s="122"/>
      <c r="BL6" s="120"/>
      <c r="BM6" s="121"/>
      <c r="BN6" s="122"/>
      <c r="BO6" s="110">
        <v>3</v>
      </c>
      <c r="BP6" s="111"/>
      <c r="BQ6" s="112"/>
      <c r="BR6" s="131">
        <v>1</v>
      </c>
      <c r="BS6" s="132"/>
      <c r="BT6" s="133"/>
      <c r="BV6" s="177">
        <v>3</v>
      </c>
      <c r="BX6" s="131"/>
      <c r="BY6" s="132"/>
      <c r="BZ6" s="133"/>
      <c r="CB6" s="2">
        <v>1</v>
      </c>
      <c r="CD6" s="110">
        <v>3</v>
      </c>
      <c r="CE6" s="111"/>
      <c r="CF6" s="112"/>
      <c r="CG6" s="134"/>
      <c r="CH6" s="135"/>
      <c r="CI6" s="135"/>
      <c r="CJ6" s="137">
        <f>COUNT(C6:CI6)</f>
        <v>21</v>
      </c>
      <c r="CK6" s="138"/>
      <c r="CL6" s="139"/>
      <c r="CM6" s="150">
        <f>SUM(C6:CI6)</f>
        <v>51</v>
      </c>
      <c r="CN6" s="150"/>
      <c r="CO6" s="150"/>
      <c r="CP6" s="140" t="e">
        <f>IF(CO7=0,"MAX",CM7/CO7)</f>
        <v>#REF!</v>
      </c>
      <c r="CQ6" s="128">
        <f>CM6</f>
        <v>51</v>
      </c>
      <c r="CR6" s="130"/>
    </row>
    <row r="7" spans="1:96" ht="15" customHeight="1">
      <c r="A7" s="73"/>
      <c r="B7" s="74"/>
      <c r="C7" s="10"/>
      <c r="D7" s="11"/>
      <c r="E7" s="12"/>
      <c r="F7" s="13">
        <v>1</v>
      </c>
      <c r="G7" s="14" t="s">
        <v>1</v>
      </c>
      <c r="H7" s="15">
        <v>2</v>
      </c>
      <c r="I7" s="13">
        <v>2</v>
      </c>
      <c r="J7" s="14" t="s">
        <v>1</v>
      </c>
      <c r="K7" s="15">
        <v>0</v>
      </c>
      <c r="L7" s="13">
        <v>2</v>
      </c>
      <c r="M7" s="14" t="s">
        <v>1</v>
      </c>
      <c r="N7" s="15">
        <v>0</v>
      </c>
      <c r="O7" s="13">
        <v>2</v>
      </c>
      <c r="P7" s="14" t="s">
        <v>1</v>
      </c>
      <c r="Q7" s="15">
        <v>0</v>
      </c>
      <c r="R7" s="13">
        <v>0</v>
      </c>
      <c r="S7" s="14" t="s">
        <v>1</v>
      </c>
      <c r="T7" s="15">
        <v>2</v>
      </c>
      <c r="U7" s="13">
        <v>2</v>
      </c>
      <c r="V7" s="14" t="s">
        <v>1</v>
      </c>
      <c r="W7" s="15">
        <v>0</v>
      </c>
      <c r="X7" s="13">
        <v>2</v>
      </c>
      <c r="Y7" s="14" t="s">
        <v>1</v>
      </c>
      <c r="Z7" s="15">
        <v>0</v>
      </c>
      <c r="AA7" s="13">
        <v>0</v>
      </c>
      <c r="AB7" s="14" t="s">
        <v>1</v>
      </c>
      <c r="AC7" s="15">
        <v>2</v>
      </c>
      <c r="AD7" s="13">
        <v>2</v>
      </c>
      <c r="AE7" s="14" t="s">
        <v>1</v>
      </c>
      <c r="AF7" s="15">
        <v>0</v>
      </c>
      <c r="AG7" s="13">
        <v>2</v>
      </c>
      <c r="AH7" s="14" t="s">
        <v>1</v>
      </c>
      <c r="AI7" s="15">
        <v>0</v>
      </c>
      <c r="AJ7" s="13">
        <v>2</v>
      </c>
      <c r="AK7" s="14" t="s">
        <v>1</v>
      </c>
      <c r="AL7" s="15">
        <v>0</v>
      </c>
      <c r="AM7" s="13">
        <v>2</v>
      </c>
      <c r="AN7" s="14" t="s">
        <v>1</v>
      </c>
      <c r="AO7" s="15">
        <v>0</v>
      </c>
      <c r="AP7" s="55"/>
      <c r="AQ7" s="56" t="s">
        <v>1</v>
      </c>
      <c r="AR7" s="56"/>
      <c r="AS7" s="13"/>
      <c r="AT7" s="10"/>
      <c r="AU7" s="11"/>
      <c r="AV7" s="12"/>
      <c r="AW7" s="13">
        <v>2</v>
      </c>
      <c r="AX7" s="14" t="s">
        <v>1</v>
      </c>
      <c r="AY7" s="15">
        <v>0</v>
      </c>
      <c r="AZ7" s="13">
        <v>2</v>
      </c>
      <c r="BA7" s="14" t="s">
        <v>1</v>
      </c>
      <c r="BB7" s="15">
        <v>0</v>
      </c>
      <c r="BC7" s="13">
        <v>2</v>
      </c>
      <c r="BD7" s="14" t="s">
        <v>1</v>
      </c>
      <c r="BE7" s="15">
        <v>0</v>
      </c>
      <c r="BF7" s="13">
        <v>2</v>
      </c>
      <c r="BG7" s="14" t="s">
        <v>1</v>
      </c>
      <c r="BH7" s="15">
        <v>0</v>
      </c>
      <c r="BI7" s="13"/>
      <c r="BJ7" s="14" t="s">
        <v>1</v>
      </c>
      <c r="BK7" s="15"/>
      <c r="BL7" s="13"/>
      <c r="BM7" s="14" t="s">
        <v>1</v>
      </c>
      <c r="BN7" s="15"/>
      <c r="BO7" s="13">
        <v>2</v>
      </c>
      <c r="BP7" s="14" t="s">
        <v>1</v>
      </c>
      <c r="BQ7" s="15">
        <v>0</v>
      </c>
      <c r="BR7" s="13">
        <v>1</v>
      </c>
      <c r="BS7" s="14" t="s">
        <v>1</v>
      </c>
      <c r="BT7" s="15">
        <v>2</v>
      </c>
      <c r="BU7" s="54">
        <v>2</v>
      </c>
      <c r="BV7" s="14" t="s">
        <v>1</v>
      </c>
      <c r="BW7" s="53">
        <v>0</v>
      </c>
      <c r="BX7" s="13"/>
      <c r="BY7" s="14" t="s">
        <v>1</v>
      </c>
      <c r="BZ7" s="15"/>
      <c r="CA7" s="54">
        <v>1</v>
      </c>
      <c r="CB7" s="14" t="s">
        <v>1</v>
      </c>
      <c r="CC7" s="53">
        <v>2</v>
      </c>
      <c r="CD7" s="13">
        <v>2</v>
      </c>
      <c r="CE7" s="14" t="s">
        <v>1</v>
      </c>
      <c r="CF7" s="15">
        <v>0</v>
      </c>
      <c r="CG7" s="55"/>
      <c r="CH7" s="56" t="s">
        <v>1</v>
      </c>
      <c r="CI7" s="56"/>
      <c r="CJ7" s="19">
        <f>SUMIF(C6:CI6,2)/2+SUMIF(C6:CI6,3)/3</f>
        <v>16</v>
      </c>
      <c r="CK7" s="20" t="s">
        <v>1</v>
      </c>
      <c r="CL7" s="21">
        <f>CJ6-CJ7</f>
        <v>5</v>
      </c>
      <c r="CM7" s="22" t="e">
        <f>C7+F7+I7+L7+O7+R7+U7+X7+AA7+AD7+AG7+AJ7+AM7+AP7+AT7+AW7+AZ7+BC7+BF7+BI7+BL7+#REF!+BR7+BO7+BX7+CD7+#REF!+CG7</f>
        <v>#REF!</v>
      </c>
      <c r="CN7" s="22" t="s">
        <v>1</v>
      </c>
      <c r="CO7" s="23" t="e">
        <f>E7+H7+K7+N7+Q7+T7+W7+Z7+AC7+AF7+AI7+AL7+AO7+AR7+AV7+AY7+BB7+BE7+BH7+BK7+BN7+#REF!+BT7+BQ7+BZ7+CF7+#REF!+CI7</f>
        <v>#REF!</v>
      </c>
      <c r="CP7" s="99"/>
      <c r="CQ7" s="129"/>
      <c r="CR7" s="108"/>
    </row>
    <row r="8" spans="1:96" ht="15" customHeight="1">
      <c r="A8" s="73">
        <v>2</v>
      </c>
      <c r="B8" s="74" t="s">
        <v>13</v>
      </c>
      <c r="C8" s="141">
        <v>2</v>
      </c>
      <c r="D8" s="142"/>
      <c r="E8" s="143"/>
      <c r="F8" s="144"/>
      <c r="G8" s="145"/>
      <c r="H8" s="146"/>
      <c r="I8" s="155">
        <v>3</v>
      </c>
      <c r="J8" s="142"/>
      <c r="K8" s="143"/>
      <c r="L8" s="155">
        <v>3</v>
      </c>
      <c r="M8" s="142"/>
      <c r="N8" s="143"/>
      <c r="O8" s="155">
        <v>3</v>
      </c>
      <c r="P8" s="142"/>
      <c r="Q8" s="143"/>
      <c r="R8" s="155">
        <v>3</v>
      </c>
      <c r="S8" s="142"/>
      <c r="T8" s="143"/>
      <c r="U8" s="155">
        <v>3</v>
      </c>
      <c r="V8" s="142"/>
      <c r="W8" s="143"/>
      <c r="X8" s="93">
        <v>3</v>
      </c>
      <c r="Y8" s="93"/>
      <c r="Z8" s="94"/>
      <c r="AA8" s="92">
        <v>3</v>
      </c>
      <c r="AB8" s="93"/>
      <c r="AC8" s="94"/>
      <c r="AD8" s="92">
        <v>3</v>
      </c>
      <c r="AE8" s="93"/>
      <c r="AF8" s="94"/>
      <c r="AG8" s="92">
        <v>3</v>
      </c>
      <c r="AH8" s="93"/>
      <c r="AI8" s="94"/>
      <c r="AJ8" s="92">
        <v>2</v>
      </c>
      <c r="AK8" s="93"/>
      <c r="AL8" s="94"/>
      <c r="AM8" s="92">
        <v>3</v>
      </c>
      <c r="AN8" s="93"/>
      <c r="AO8" s="94"/>
      <c r="AP8" s="62" t="s">
        <v>1</v>
      </c>
      <c r="AQ8" s="63"/>
      <c r="AR8" s="64"/>
      <c r="AS8" s="24"/>
      <c r="AT8" s="151">
        <v>0</v>
      </c>
      <c r="AU8" s="152"/>
      <c r="AV8" s="153"/>
      <c r="AW8" s="144"/>
      <c r="AX8" s="145"/>
      <c r="AY8" s="146"/>
      <c r="AZ8" s="155">
        <v>3</v>
      </c>
      <c r="BA8" s="142"/>
      <c r="BB8" s="143"/>
      <c r="BC8" s="154">
        <v>0</v>
      </c>
      <c r="BD8" s="152"/>
      <c r="BE8" s="153"/>
      <c r="BF8" s="155">
        <v>3</v>
      </c>
      <c r="BG8" s="142"/>
      <c r="BH8" s="143"/>
      <c r="BI8" s="155">
        <v>3</v>
      </c>
      <c r="BJ8" s="142"/>
      <c r="BK8" s="143"/>
      <c r="BL8" s="155">
        <v>3</v>
      </c>
      <c r="BM8" s="142"/>
      <c r="BN8" s="143"/>
      <c r="BO8" s="93">
        <v>3</v>
      </c>
      <c r="BP8" s="93"/>
      <c r="BQ8" s="94"/>
      <c r="BR8" s="92">
        <v>3</v>
      </c>
      <c r="BS8" s="93"/>
      <c r="BT8" s="94"/>
      <c r="BU8" s="92">
        <v>3</v>
      </c>
      <c r="BV8" s="93"/>
      <c r="BW8" s="94"/>
      <c r="BX8" s="92">
        <v>2</v>
      </c>
      <c r="BY8" s="93"/>
      <c r="BZ8" s="94"/>
      <c r="CA8" s="92">
        <v>3</v>
      </c>
      <c r="CB8" s="93"/>
      <c r="CC8" s="94"/>
      <c r="CD8" s="92">
        <v>3</v>
      </c>
      <c r="CE8" s="93"/>
      <c r="CF8" s="94"/>
      <c r="CG8" s="100"/>
      <c r="CH8" s="101"/>
      <c r="CI8" s="101"/>
      <c r="CJ8" s="95">
        <f>COUNT(C8:CI8)</f>
        <v>24</v>
      </c>
      <c r="CK8" s="96"/>
      <c r="CL8" s="97"/>
      <c r="CM8" s="86">
        <f>SUM(C8:CI8)</f>
        <v>63</v>
      </c>
      <c r="CN8" s="86"/>
      <c r="CO8" s="87"/>
      <c r="CP8" s="98">
        <f>IF(CO9=0,"MAX",CM9/CO9)</f>
        <v>6.285714285714286</v>
      </c>
      <c r="CQ8" s="105">
        <f>CM8</f>
        <v>63</v>
      </c>
      <c r="CR8" s="107"/>
    </row>
    <row r="9" spans="1:96" ht="15" customHeight="1">
      <c r="A9" s="73"/>
      <c r="B9" s="74"/>
      <c r="C9" s="25">
        <v>2</v>
      </c>
      <c r="D9" s="14" t="s">
        <v>1</v>
      </c>
      <c r="E9" s="26">
        <v>1</v>
      </c>
      <c r="F9" s="27"/>
      <c r="G9" s="28"/>
      <c r="H9" s="29"/>
      <c r="I9" s="30">
        <v>2</v>
      </c>
      <c r="J9" s="14" t="s">
        <v>1</v>
      </c>
      <c r="K9" s="15">
        <v>0</v>
      </c>
      <c r="L9" s="13">
        <v>2</v>
      </c>
      <c r="M9" s="14" t="s">
        <v>1</v>
      </c>
      <c r="N9" s="15">
        <v>0</v>
      </c>
      <c r="O9" s="13">
        <v>2</v>
      </c>
      <c r="P9" s="14" t="s">
        <v>1</v>
      </c>
      <c r="Q9" s="15">
        <v>0</v>
      </c>
      <c r="R9" s="13">
        <v>2</v>
      </c>
      <c r="S9" s="14" t="s">
        <v>1</v>
      </c>
      <c r="T9" s="15">
        <v>0</v>
      </c>
      <c r="U9" s="13">
        <v>2</v>
      </c>
      <c r="V9" s="14" t="s">
        <v>1</v>
      </c>
      <c r="W9" s="15">
        <v>0</v>
      </c>
      <c r="X9" s="13">
        <v>2</v>
      </c>
      <c r="Y9" s="14" t="s">
        <v>1</v>
      </c>
      <c r="Z9" s="15">
        <v>0</v>
      </c>
      <c r="AA9" s="13">
        <v>2</v>
      </c>
      <c r="AB9" s="14" t="s">
        <v>1</v>
      </c>
      <c r="AC9" s="15">
        <v>0</v>
      </c>
      <c r="AD9" s="13">
        <v>2</v>
      </c>
      <c r="AE9" s="14" t="s">
        <v>1</v>
      </c>
      <c r="AF9" s="15">
        <v>0</v>
      </c>
      <c r="AG9" s="13">
        <v>2</v>
      </c>
      <c r="AH9" s="14" t="s">
        <v>1</v>
      </c>
      <c r="AI9" s="15">
        <v>0</v>
      </c>
      <c r="AJ9" s="13">
        <v>2</v>
      </c>
      <c r="AK9" s="14" t="s">
        <v>1</v>
      </c>
      <c r="AL9" s="15">
        <v>1</v>
      </c>
      <c r="AM9" s="13">
        <v>2</v>
      </c>
      <c r="AN9" s="14" t="s">
        <v>1</v>
      </c>
      <c r="AO9" s="15">
        <v>0</v>
      </c>
      <c r="AP9" s="55"/>
      <c r="AQ9" s="56" t="s">
        <v>1</v>
      </c>
      <c r="AR9" s="57"/>
      <c r="AS9" s="30"/>
      <c r="AT9" s="25">
        <v>0</v>
      </c>
      <c r="AU9" s="14" t="s">
        <v>1</v>
      </c>
      <c r="AV9" s="26">
        <v>2</v>
      </c>
      <c r="AW9" s="27"/>
      <c r="AX9" s="28"/>
      <c r="AY9" s="29"/>
      <c r="AZ9" s="30">
        <v>2</v>
      </c>
      <c r="BA9" s="14" t="s">
        <v>1</v>
      </c>
      <c r="BB9" s="15">
        <v>0</v>
      </c>
      <c r="BC9" s="13">
        <v>0</v>
      </c>
      <c r="BD9" s="14" t="s">
        <v>1</v>
      </c>
      <c r="BE9" s="15">
        <v>2</v>
      </c>
      <c r="BF9" s="13">
        <v>2</v>
      </c>
      <c r="BG9" s="14" t="s">
        <v>1</v>
      </c>
      <c r="BH9" s="15">
        <v>0</v>
      </c>
      <c r="BI9" s="13">
        <v>2</v>
      </c>
      <c r="BJ9" s="14">
        <v>2</v>
      </c>
      <c r="BK9" s="15">
        <v>0</v>
      </c>
      <c r="BL9" s="13">
        <v>2</v>
      </c>
      <c r="BM9" s="14" t="s">
        <v>1</v>
      </c>
      <c r="BN9" s="15">
        <v>0</v>
      </c>
      <c r="BO9" s="13">
        <v>2</v>
      </c>
      <c r="BP9" s="14" t="s">
        <v>1</v>
      </c>
      <c r="BQ9" s="15">
        <v>0</v>
      </c>
      <c r="BR9" s="13">
        <v>2</v>
      </c>
      <c r="BS9" s="14" t="s">
        <v>1</v>
      </c>
      <c r="BT9" s="15">
        <v>0</v>
      </c>
      <c r="BU9" s="13">
        <v>2</v>
      </c>
      <c r="BV9" s="14" t="s">
        <v>1</v>
      </c>
      <c r="BW9" s="15">
        <v>0</v>
      </c>
      <c r="BX9" s="13">
        <v>2</v>
      </c>
      <c r="BY9" s="14" t="s">
        <v>1</v>
      </c>
      <c r="BZ9" s="15">
        <v>1</v>
      </c>
      <c r="CA9" s="13">
        <v>2</v>
      </c>
      <c r="CB9" s="14" t="s">
        <v>1</v>
      </c>
      <c r="CC9" s="15">
        <v>0</v>
      </c>
      <c r="CD9" s="13">
        <v>2</v>
      </c>
      <c r="CE9" s="14" t="s">
        <v>1</v>
      </c>
      <c r="CF9" s="15">
        <v>0</v>
      </c>
      <c r="CG9" s="55"/>
      <c r="CH9" s="56" t="s">
        <v>1</v>
      </c>
      <c r="CI9" s="57"/>
      <c r="CJ9" s="33">
        <f>SUMIF(C8:CI8,2)/2+SUMIF(C8:CI8,3)/3</f>
        <v>22</v>
      </c>
      <c r="CK9" s="34" t="s">
        <v>1</v>
      </c>
      <c r="CL9" s="35">
        <f>CJ8-CJ9</f>
        <v>2</v>
      </c>
      <c r="CM9" s="22">
        <f>C9+F9+I9+L9+O9+R9+U9+X9+AA9+AD9+AG9+AJ9+AM9+AP9+AT9+AW9+AZ9+BC9+BF9+BI9+BL9+BO9+BR9+BU9+BX9+CA9+CD9+CG9</f>
        <v>44</v>
      </c>
      <c r="CN9" s="22" t="s">
        <v>1</v>
      </c>
      <c r="CO9" s="23">
        <f>E9+H9+K9+N9+Q9+T9+W9+Z9+AC9+AF9+AI9+AL9+AO9+AR9+AV9+AY9+BB9+BE9+BH9+BK9+BN9+BQ9+BT9+BW9+BZ9+CC9+CF9+CI9</f>
        <v>7</v>
      </c>
      <c r="CP9" s="99"/>
      <c r="CQ9" s="106"/>
      <c r="CR9" s="108"/>
    </row>
    <row r="10" spans="1:96" ht="15" customHeight="1">
      <c r="A10" s="73">
        <v>3</v>
      </c>
      <c r="B10" s="74" t="s">
        <v>24</v>
      </c>
      <c r="C10" s="85">
        <v>0</v>
      </c>
      <c r="D10" s="71"/>
      <c r="E10" s="72"/>
      <c r="F10" s="70">
        <v>0</v>
      </c>
      <c r="G10" s="71"/>
      <c r="H10" s="72"/>
      <c r="I10" s="102"/>
      <c r="J10" s="103"/>
      <c r="K10" s="104"/>
      <c r="L10" s="70">
        <v>1</v>
      </c>
      <c r="M10" s="71"/>
      <c r="N10" s="72"/>
      <c r="O10" s="156">
        <v>3</v>
      </c>
      <c r="P10" s="157"/>
      <c r="Q10" s="158"/>
      <c r="R10" s="156">
        <v>2</v>
      </c>
      <c r="S10" s="157"/>
      <c r="T10" s="158"/>
      <c r="U10" s="156">
        <v>3</v>
      </c>
      <c r="V10" s="157"/>
      <c r="W10" s="158"/>
      <c r="X10" s="83">
        <v>3</v>
      </c>
      <c r="Y10" s="83"/>
      <c r="Z10" s="84"/>
      <c r="AA10" s="69">
        <v>0</v>
      </c>
      <c r="AB10" s="67"/>
      <c r="AC10" s="68"/>
      <c r="AD10" s="82">
        <v>2</v>
      </c>
      <c r="AE10" s="83"/>
      <c r="AF10" s="84"/>
      <c r="AG10" s="69">
        <v>0</v>
      </c>
      <c r="AH10" s="67"/>
      <c r="AI10" s="68"/>
      <c r="AJ10" s="69">
        <v>1</v>
      </c>
      <c r="AK10" s="67"/>
      <c r="AL10" s="68"/>
      <c r="AM10" s="69">
        <v>1</v>
      </c>
      <c r="AN10" s="67"/>
      <c r="AO10" s="68"/>
      <c r="AP10" s="62"/>
      <c r="AQ10" s="63"/>
      <c r="AR10" s="64"/>
      <c r="AS10" s="39"/>
      <c r="AT10" s="85">
        <v>0</v>
      </c>
      <c r="AU10" s="71"/>
      <c r="AV10" s="72"/>
      <c r="AW10" s="70">
        <v>0</v>
      </c>
      <c r="AX10" s="71"/>
      <c r="AY10" s="72"/>
      <c r="AZ10" s="102"/>
      <c r="BA10" s="103"/>
      <c r="BB10" s="104"/>
      <c r="BC10" s="70">
        <v>1</v>
      </c>
      <c r="BD10" s="71"/>
      <c r="BE10" s="72"/>
      <c r="BF10" s="70">
        <v>1</v>
      </c>
      <c r="BG10" s="71"/>
      <c r="BH10" s="72"/>
      <c r="BI10" s="70">
        <v>0</v>
      </c>
      <c r="BJ10" s="71"/>
      <c r="BK10" s="72"/>
      <c r="BL10" s="156">
        <v>3</v>
      </c>
      <c r="BM10" s="157"/>
      <c r="BN10" s="158"/>
      <c r="BO10" s="83">
        <v>3</v>
      </c>
      <c r="BP10" s="83"/>
      <c r="BQ10" s="84"/>
      <c r="BR10" s="69">
        <v>0</v>
      </c>
      <c r="BS10" s="67"/>
      <c r="BT10" s="68"/>
      <c r="BU10" s="82">
        <v>3</v>
      </c>
      <c r="BV10" s="83"/>
      <c r="BW10" s="84"/>
      <c r="BX10" s="82">
        <v>3</v>
      </c>
      <c r="BY10" s="83"/>
      <c r="BZ10" s="84"/>
      <c r="CA10" s="69">
        <v>0</v>
      </c>
      <c r="CB10" s="67"/>
      <c r="CC10" s="68"/>
      <c r="CD10" s="69"/>
      <c r="CE10" s="67"/>
      <c r="CF10" s="68"/>
      <c r="CG10" s="62"/>
      <c r="CH10" s="63"/>
      <c r="CI10" s="63"/>
      <c r="CJ10" s="95">
        <f>COUNT(C10:CI10)</f>
        <v>23</v>
      </c>
      <c r="CK10" s="96"/>
      <c r="CL10" s="97"/>
      <c r="CM10" s="86">
        <f>SUM(C10:CI10)</f>
        <v>30</v>
      </c>
      <c r="CN10" s="86"/>
      <c r="CO10" s="87"/>
      <c r="CP10" s="98">
        <f>IF(CO11=0,"MAX",CM11/CO11)</f>
        <v>0.7666666666666667</v>
      </c>
      <c r="CQ10" s="105">
        <f>CM10</f>
        <v>30</v>
      </c>
      <c r="CR10" s="107"/>
    </row>
    <row r="11" spans="1:96" ht="15" customHeight="1">
      <c r="A11" s="73"/>
      <c r="B11" s="74"/>
      <c r="C11" s="40">
        <v>0</v>
      </c>
      <c r="D11" s="14" t="s">
        <v>1</v>
      </c>
      <c r="E11" s="15">
        <v>2</v>
      </c>
      <c r="F11" s="13">
        <v>0</v>
      </c>
      <c r="G11" s="14" t="s">
        <v>1</v>
      </c>
      <c r="H11" s="15">
        <v>2</v>
      </c>
      <c r="I11" s="16"/>
      <c r="J11" s="11"/>
      <c r="K11" s="12"/>
      <c r="L11" s="13">
        <v>1</v>
      </c>
      <c r="M11" s="14" t="s">
        <v>1</v>
      </c>
      <c r="N11" s="15">
        <v>2</v>
      </c>
      <c r="O11" s="13">
        <v>2</v>
      </c>
      <c r="P11" s="14" t="s">
        <v>1</v>
      </c>
      <c r="Q11" s="15">
        <v>0</v>
      </c>
      <c r="R11" s="13">
        <v>2</v>
      </c>
      <c r="S11" s="14" t="s">
        <v>1</v>
      </c>
      <c r="T11" s="15">
        <v>1</v>
      </c>
      <c r="U11" s="13">
        <v>2</v>
      </c>
      <c r="V11" s="14" t="s">
        <v>1</v>
      </c>
      <c r="W11" s="15">
        <v>0</v>
      </c>
      <c r="X11" s="13">
        <v>2</v>
      </c>
      <c r="Y11" s="14" t="s">
        <v>1</v>
      </c>
      <c r="Z11" s="15">
        <v>0</v>
      </c>
      <c r="AA11" s="13">
        <v>0</v>
      </c>
      <c r="AB11" s="14" t="s">
        <v>1</v>
      </c>
      <c r="AC11" s="15">
        <v>2</v>
      </c>
      <c r="AD11" s="13">
        <v>2</v>
      </c>
      <c r="AE11" s="14" t="s">
        <v>1</v>
      </c>
      <c r="AF11" s="15">
        <v>1</v>
      </c>
      <c r="AG11" s="13">
        <v>0</v>
      </c>
      <c r="AH11" s="14" t="s">
        <v>1</v>
      </c>
      <c r="AI11" s="15">
        <v>2</v>
      </c>
      <c r="AJ11" s="13">
        <v>1</v>
      </c>
      <c r="AK11" s="14" t="s">
        <v>1</v>
      </c>
      <c r="AL11" s="15">
        <v>2</v>
      </c>
      <c r="AM11" s="13">
        <v>1</v>
      </c>
      <c r="AN11" s="14" t="s">
        <v>1</v>
      </c>
      <c r="AO11" s="15">
        <v>2</v>
      </c>
      <c r="AP11" s="55"/>
      <c r="AQ11" s="56" t="s">
        <v>1</v>
      </c>
      <c r="AR11" s="56"/>
      <c r="AS11" s="13"/>
      <c r="AT11" s="40">
        <v>0</v>
      </c>
      <c r="AU11" s="14" t="s">
        <v>1</v>
      </c>
      <c r="AV11" s="15">
        <v>2</v>
      </c>
      <c r="AW11" s="13">
        <v>0</v>
      </c>
      <c r="AX11" s="14" t="s">
        <v>1</v>
      </c>
      <c r="AY11" s="15">
        <v>2</v>
      </c>
      <c r="AZ11" s="16"/>
      <c r="BA11" s="11"/>
      <c r="BB11" s="12"/>
      <c r="BC11" s="13">
        <v>1</v>
      </c>
      <c r="BD11" s="14" t="s">
        <v>1</v>
      </c>
      <c r="BE11" s="15">
        <v>2</v>
      </c>
      <c r="BF11" s="13">
        <v>1</v>
      </c>
      <c r="BG11" s="14" t="s">
        <v>1</v>
      </c>
      <c r="BH11" s="15">
        <v>2</v>
      </c>
      <c r="BI11" s="13">
        <v>0</v>
      </c>
      <c r="BJ11" s="14">
        <v>0</v>
      </c>
      <c r="BK11" s="15">
        <v>2</v>
      </c>
      <c r="BL11" s="13">
        <v>2</v>
      </c>
      <c r="BM11" s="14" t="s">
        <v>1</v>
      </c>
      <c r="BN11" s="15">
        <v>0</v>
      </c>
      <c r="BO11" s="13">
        <v>2</v>
      </c>
      <c r="BP11" s="14" t="s">
        <v>1</v>
      </c>
      <c r="BQ11" s="15">
        <v>0</v>
      </c>
      <c r="BR11" s="13">
        <v>0</v>
      </c>
      <c r="BS11" s="14" t="s">
        <v>1</v>
      </c>
      <c r="BT11" s="15">
        <v>2</v>
      </c>
      <c r="BU11" s="13">
        <v>2</v>
      </c>
      <c r="BV11" s="14" t="s">
        <v>1</v>
      </c>
      <c r="BW11" s="15">
        <v>0</v>
      </c>
      <c r="BX11" s="13">
        <v>2</v>
      </c>
      <c r="BY11" s="14" t="s">
        <v>1</v>
      </c>
      <c r="BZ11" s="15">
        <v>0</v>
      </c>
      <c r="CA11" s="13">
        <v>0</v>
      </c>
      <c r="CB11" s="14" t="s">
        <v>1</v>
      </c>
      <c r="CC11" s="15">
        <v>2</v>
      </c>
      <c r="CD11" s="13"/>
      <c r="CE11" s="14" t="s">
        <v>1</v>
      </c>
      <c r="CF11" s="15"/>
      <c r="CG11" s="55"/>
      <c r="CH11" s="56" t="s">
        <v>1</v>
      </c>
      <c r="CI11" s="56"/>
      <c r="CJ11" s="33">
        <f>SUMIF(C10:CI10,2)/2+SUMIF(C10:CI10,3)/3</f>
        <v>9</v>
      </c>
      <c r="CK11" s="34" t="s">
        <v>1</v>
      </c>
      <c r="CL11" s="35">
        <f>CJ10-CJ11</f>
        <v>14</v>
      </c>
      <c r="CM11" s="22">
        <f>C11+F11+I11+L11+O11+R11+U11+X11+AA11+AD11+AG11+AJ11+AM11+AP11+AT11+AW11+AZ11+BC11+BF11+BI11+BL11+BO11+BR11+BU11+BX11+CA11+CD11+CG11</f>
        <v>23</v>
      </c>
      <c r="CN11" s="22" t="s">
        <v>1</v>
      </c>
      <c r="CO11" s="23">
        <f>E11+H11+K11+N11+Q11+T11+W11+Z11+AC11+AF11+AI11+AL11+AO11+AR11+AV11+AY11+BB11+BE11+BH11+BK11+BN11+BQ11+BT11+BW11+BZ11+CC11+CF11+CI11</f>
        <v>30</v>
      </c>
      <c r="CP11" s="99"/>
      <c r="CQ11" s="106"/>
      <c r="CR11" s="108"/>
    </row>
    <row r="12" spans="1:96" ht="15" customHeight="1">
      <c r="A12" s="73">
        <v>4</v>
      </c>
      <c r="B12" s="74" t="s">
        <v>14</v>
      </c>
      <c r="C12" s="151">
        <v>0</v>
      </c>
      <c r="D12" s="152"/>
      <c r="E12" s="153"/>
      <c r="F12" s="154">
        <v>0</v>
      </c>
      <c r="G12" s="152"/>
      <c r="H12" s="153"/>
      <c r="I12" s="155">
        <v>3</v>
      </c>
      <c r="J12" s="142"/>
      <c r="K12" s="143"/>
      <c r="L12" s="144"/>
      <c r="M12" s="145"/>
      <c r="N12" s="146"/>
      <c r="O12" s="155">
        <v>2</v>
      </c>
      <c r="P12" s="142"/>
      <c r="Q12" s="143"/>
      <c r="R12" s="155">
        <v>2</v>
      </c>
      <c r="S12" s="142"/>
      <c r="T12" s="143"/>
      <c r="U12" s="155">
        <v>3</v>
      </c>
      <c r="V12" s="142"/>
      <c r="W12" s="143"/>
      <c r="X12" s="93">
        <v>3</v>
      </c>
      <c r="Y12" s="93"/>
      <c r="Z12" s="94"/>
      <c r="AA12" s="159">
        <v>0</v>
      </c>
      <c r="AB12" s="160"/>
      <c r="AC12" s="161"/>
      <c r="AD12" s="92">
        <v>3</v>
      </c>
      <c r="AE12" s="93"/>
      <c r="AF12" s="94"/>
      <c r="AG12" s="92">
        <v>3</v>
      </c>
      <c r="AH12" s="93"/>
      <c r="AI12" s="94"/>
      <c r="AJ12" s="92">
        <v>3</v>
      </c>
      <c r="AK12" s="93"/>
      <c r="AL12" s="94"/>
      <c r="AM12" s="92">
        <v>3</v>
      </c>
      <c r="AN12" s="93"/>
      <c r="AO12" s="94"/>
      <c r="AP12" s="62"/>
      <c r="AQ12" s="63"/>
      <c r="AR12" s="64"/>
      <c r="AS12" s="24"/>
      <c r="AT12" s="151">
        <v>0</v>
      </c>
      <c r="AU12" s="152"/>
      <c r="AV12" s="153"/>
      <c r="AW12" s="155">
        <v>3</v>
      </c>
      <c r="AX12" s="142"/>
      <c r="AY12" s="143"/>
      <c r="AZ12" s="155">
        <v>2</v>
      </c>
      <c r="BA12" s="142"/>
      <c r="BB12" s="143"/>
      <c r="BC12" s="144"/>
      <c r="BD12" s="145"/>
      <c r="BE12" s="146"/>
      <c r="BF12" s="155">
        <v>3</v>
      </c>
      <c r="BG12" s="142"/>
      <c r="BH12" s="143"/>
      <c r="BI12" s="154">
        <v>0</v>
      </c>
      <c r="BJ12" s="152"/>
      <c r="BK12" s="153"/>
      <c r="BL12" s="155">
        <v>3</v>
      </c>
      <c r="BM12" s="142"/>
      <c r="BN12" s="143"/>
      <c r="BO12" s="93">
        <v>3</v>
      </c>
      <c r="BP12" s="93"/>
      <c r="BQ12" s="94"/>
      <c r="BR12" s="92">
        <v>2</v>
      </c>
      <c r="BS12" s="93"/>
      <c r="BT12" s="94"/>
      <c r="BU12" s="92">
        <v>2</v>
      </c>
      <c r="BV12" s="93"/>
      <c r="BW12" s="94"/>
      <c r="BX12" s="92">
        <v>2</v>
      </c>
      <c r="BY12" s="93"/>
      <c r="BZ12" s="94"/>
      <c r="CA12" s="159">
        <v>0</v>
      </c>
      <c r="CB12" s="160"/>
      <c r="CC12" s="161"/>
      <c r="CD12" s="92">
        <v>3</v>
      </c>
      <c r="CE12" s="93"/>
      <c r="CF12" s="94"/>
      <c r="CG12" s="100"/>
      <c r="CH12" s="101"/>
      <c r="CI12" s="101"/>
      <c r="CJ12" s="95">
        <f>COUNT(C12:CI12)</f>
        <v>24</v>
      </c>
      <c r="CK12" s="96"/>
      <c r="CL12" s="97"/>
      <c r="CM12" s="86">
        <f>SUM(C12:CI12)</f>
        <v>48</v>
      </c>
      <c r="CN12" s="86"/>
      <c r="CO12" s="87"/>
      <c r="CP12" s="98">
        <f>IF(CO13=0,"MAX",CM13/CO13)</f>
        <v>2.1176470588235294</v>
      </c>
      <c r="CQ12" s="105">
        <f>CM12</f>
        <v>48</v>
      </c>
      <c r="CR12" s="108"/>
    </row>
    <row r="13" spans="1:96" ht="15" customHeight="1">
      <c r="A13" s="73"/>
      <c r="B13" s="74"/>
      <c r="C13" s="25">
        <v>0</v>
      </c>
      <c r="D13" s="14" t="s">
        <v>1</v>
      </c>
      <c r="E13" s="26">
        <v>2</v>
      </c>
      <c r="F13" s="30">
        <v>0</v>
      </c>
      <c r="G13" s="14" t="s">
        <v>1</v>
      </c>
      <c r="H13" s="26">
        <v>2</v>
      </c>
      <c r="I13" s="30">
        <v>2</v>
      </c>
      <c r="J13" s="14" t="s">
        <v>1</v>
      </c>
      <c r="K13" s="26">
        <v>1</v>
      </c>
      <c r="L13" s="27"/>
      <c r="M13" s="28"/>
      <c r="N13" s="29"/>
      <c r="O13" s="30">
        <v>2</v>
      </c>
      <c r="P13" s="14" t="s">
        <v>1</v>
      </c>
      <c r="Q13" s="15">
        <v>1</v>
      </c>
      <c r="R13" s="13">
        <v>2</v>
      </c>
      <c r="S13" s="14" t="s">
        <v>1</v>
      </c>
      <c r="T13" s="15">
        <v>1</v>
      </c>
      <c r="U13" s="13">
        <v>2</v>
      </c>
      <c r="V13" s="14" t="s">
        <v>1</v>
      </c>
      <c r="W13" s="15">
        <v>0</v>
      </c>
      <c r="X13" s="13">
        <v>2</v>
      </c>
      <c r="Y13" s="14" t="s">
        <v>1</v>
      </c>
      <c r="Z13" s="15">
        <v>0</v>
      </c>
      <c r="AA13" s="13">
        <v>0</v>
      </c>
      <c r="AB13" s="14" t="s">
        <v>1</v>
      </c>
      <c r="AC13" s="15">
        <v>2</v>
      </c>
      <c r="AD13" s="13">
        <v>2</v>
      </c>
      <c r="AE13" s="14" t="s">
        <v>1</v>
      </c>
      <c r="AF13" s="15">
        <v>0</v>
      </c>
      <c r="AG13" s="13">
        <v>2</v>
      </c>
      <c r="AH13" s="14" t="s">
        <v>1</v>
      </c>
      <c r="AI13" s="15">
        <v>0</v>
      </c>
      <c r="AJ13" s="13">
        <v>2</v>
      </c>
      <c r="AK13" s="14" t="s">
        <v>1</v>
      </c>
      <c r="AL13" s="15">
        <v>0</v>
      </c>
      <c r="AM13" s="13">
        <v>2</v>
      </c>
      <c r="AN13" s="14" t="s">
        <v>1</v>
      </c>
      <c r="AO13" s="15">
        <v>0</v>
      </c>
      <c r="AP13" s="55"/>
      <c r="AQ13" s="56" t="s">
        <v>1</v>
      </c>
      <c r="AR13" s="57"/>
      <c r="AS13" s="31"/>
      <c r="AT13" s="25">
        <v>0</v>
      </c>
      <c r="AU13" s="14">
        <v>2</v>
      </c>
      <c r="AV13" s="26"/>
      <c r="AW13" s="30">
        <v>2</v>
      </c>
      <c r="AX13" s="14" t="s">
        <v>1</v>
      </c>
      <c r="AY13" s="26">
        <v>0</v>
      </c>
      <c r="AZ13" s="30">
        <v>2</v>
      </c>
      <c r="BA13" s="14" t="s">
        <v>1</v>
      </c>
      <c r="BB13" s="26">
        <v>1</v>
      </c>
      <c r="BC13" s="27"/>
      <c r="BD13" s="28"/>
      <c r="BE13" s="29"/>
      <c r="BF13" s="30">
        <v>2</v>
      </c>
      <c r="BG13" s="14" t="s">
        <v>1</v>
      </c>
      <c r="BH13" s="15">
        <v>0</v>
      </c>
      <c r="BI13" s="13">
        <v>0</v>
      </c>
      <c r="BJ13" s="14">
        <v>0</v>
      </c>
      <c r="BK13" s="15">
        <v>2</v>
      </c>
      <c r="BL13" s="13">
        <v>2</v>
      </c>
      <c r="BM13" s="14" t="s">
        <v>1</v>
      </c>
      <c r="BN13" s="15">
        <v>0</v>
      </c>
      <c r="BO13" s="13">
        <v>2</v>
      </c>
      <c r="BP13" s="14" t="s">
        <v>1</v>
      </c>
      <c r="BQ13" s="15">
        <v>0</v>
      </c>
      <c r="BR13" s="13">
        <v>2</v>
      </c>
      <c r="BS13" s="14" t="s">
        <v>1</v>
      </c>
      <c r="BT13" s="15">
        <v>1</v>
      </c>
      <c r="BU13" s="13">
        <v>2</v>
      </c>
      <c r="BV13" s="14" t="s">
        <v>1</v>
      </c>
      <c r="BW13" s="15">
        <v>1</v>
      </c>
      <c r="BX13" s="13">
        <v>2</v>
      </c>
      <c r="BY13" s="14" t="s">
        <v>1</v>
      </c>
      <c r="BZ13" s="15">
        <v>1</v>
      </c>
      <c r="CA13" s="13">
        <v>0</v>
      </c>
      <c r="CB13" s="14" t="s">
        <v>1</v>
      </c>
      <c r="CC13" s="15">
        <v>2</v>
      </c>
      <c r="CD13" s="13">
        <v>2</v>
      </c>
      <c r="CE13" s="14" t="s">
        <v>1</v>
      </c>
      <c r="CF13" s="15">
        <v>0</v>
      </c>
      <c r="CG13" s="55"/>
      <c r="CH13" s="56" t="s">
        <v>1</v>
      </c>
      <c r="CI13" s="57"/>
      <c r="CJ13" s="33">
        <f>SUMIF(C12:CI12,2)/2+SUMIF(C12:CI12,3)/3</f>
        <v>18</v>
      </c>
      <c r="CK13" s="34" t="s">
        <v>1</v>
      </c>
      <c r="CL13" s="35">
        <f>CJ12-CJ13</f>
        <v>6</v>
      </c>
      <c r="CM13" s="22">
        <f>C13+F13+I13+L13+O13+R13+U13+X13+AA13+AD13+AG13+AJ13+AM13+AP13+AT13+AW13+AZ13+BC13+BF13+BI13+BL13+BO13+BR13+BU13+BX13+CA13+CD13+CG13</f>
        <v>36</v>
      </c>
      <c r="CN13" s="22" t="s">
        <v>1</v>
      </c>
      <c r="CO13" s="23">
        <f>E13+H13+K13+N13+Q13+T13+W13+Z13+AC13+AF13+AI13+AL13+AO13+AR13+AV13+AY13+BB13+BE13+BH13+BK13+BN13+BQ13+BT13+BW13+BZ13+CC13+CF13+CI13</f>
        <v>17</v>
      </c>
      <c r="CP13" s="99"/>
      <c r="CQ13" s="106"/>
      <c r="CR13" s="108"/>
    </row>
    <row r="14" spans="1:96" ht="15" customHeight="1">
      <c r="A14" s="73">
        <v>5</v>
      </c>
      <c r="B14" s="74" t="s">
        <v>15</v>
      </c>
      <c r="C14" s="85">
        <v>0</v>
      </c>
      <c r="D14" s="71"/>
      <c r="E14" s="72"/>
      <c r="F14" s="70">
        <v>0</v>
      </c>
      <c r="G14" s="71"/>
      <c r="H14" s="72"/>
      <c r="I14" s="70">
        <v>0</v>
      </c>
      <c r="J14" s="71"/>
      <c r="K14" s="72"/>
      <c r="L14" s="70">
        <v>1</v>
      </c>
      <c r="M14" s="71"/>
      <c r="N14" s="72"/>
      <c r="O14" s="102"/>
      <c r="P14" s="103"/>
      <c r="Q14" s="104"/>
      <c r="R14" s="70">
        <v>0</v>
      </c>
      <c r="S14" s="71"/>
      <c r="T14" s="72"/>
      <c r="U14" s="70">
        <v>0</v>
      </c>
      <c r="V14" s="71"/>
      <c r="W14" s="72"/>
      <c r="X14" s="67">
        <v>3</v>
      </c>
      <c r="Y14" s="67"/>
      <c r="Z14" s="68"/>
      <c r="AA14" s="69">
        <v>0</v>
      </c>
      <c r="AB14" s="67"/>
      <c r="AC14" s="68"/>
      <c r="AD14" s="69">
        <v>0</v>
      </c>
      <c r="AE14" s="67"/>
      <c r="AF14" s="68"/>
      <c r="AG14" s="69">
        <v>0</v>
      </c>
      <c r="AH14" s="67"/>
      <c r="AI14" s="68"/>
      <c r="AJ14" s="82">
        <v>2</v>
      </c>
      <c r="AK14" s="83"/>
      <c r="AL14" s="84"/>
      <c r="AM14" s="82">
        <v>2</v>
      </c>
      <c r="AN14" s="83"/>
      <c r="AO14" s="84"/>
      <c r="AP14" s="62"/>
      <c r="AQ14" s="63"/>
      <c r="AR14" s="64"/>
      <c r="AS14" s="39"/>
      <c r="AT14" s="85">
        <v>0</v>
      </c>
      <c r="AU14" s="71"/>
      <c r="AV14" s="72"/>
      <c r="AW14" s="70">
        <v>0</v>
      </c>
      <c r="AX14" s="71"/>
      <c r="AY14" s="72"/>
      <c r="AZ14" s="156">
        <v>2</v>
      </c>
      <c r="BA14" s="157"/>
      <c r="BB14" s="158"/>
      <c r="BC14" s="70">
        <v>0</v>
      </c>
      <c r="BD14" s="71"/>
      <c r="BE14" s="72"/>
      <c r="BF14" s="102"/>
      <c r="BG14" s="103"/>
      <c r="BH14" s="104"/>
      <c r="BI14" s="156">
        <v>2</v>
      </c>
      <c r="BJ14" s="157"/>
      <c r="BK14" s="158"/>
      <c r="BL14" s="70">
        <v>1</v>
      </c>
      <c r="BM14" s="71"/>
      <c r="BN14" s="72"/>
      <c r="BO14" s="83">
        <v>3</v>
      </c>
      <c r="BP14" s="83"/>
      <c r="BQ14" s="84"/>
      <c r="BR14" s="69">
        <v>0</v>
      </c>
      <c r="BS14" s="67"/>
      <c r="BT14" s="68"/>
      <c r="BU14" s="69">
        <v>1</v>
      </c>
      <c r="BV14" s="67"/>
      <c r="BW14" s="68"/>
      <c r="BX14" s="69">
        <v>0</v>
      </c>
      <c r="BY14" s="67"/>
      <c r="BZ14" s="68"/>
      <c r="CA14" s="69">
        <v>0</v>
      </c>
      <c r="CB14" s="67"/>
      <c r="CC14" s="68"/>
      <c r="CD14" s="82">
        <v>3</v>
      </c>
      <c r="CE14" s="83"/>
      <c r="CF14" s="84"/>
      <c r="CG14" s="62"/>
      <c r="CH14" s="63"/>
      <c r="CI14" s="63"/>
      <c r="CJ14" s="95">
        <f>COUNT(C14:CI14)</f>
        <v>24</v>
      </c>
      <c r="CK14" s="96"/>
      <c r="CL14" s="97"/>
      <c r="CM14" s="86">
        <f>SUM(C14:CI14)</f>
        <v>20</v>
      </c>
      <c r="CN14" s="86"/>
      <c r="CO14" s="87"/>
      <c r="CP14" s="98">
        <f>IF(CO15=0,"MAX",CM15/CO15)</f>
        <v>0.4473684210526316</v>
      </c>
      <c r="CQ14" s="105">
        <f>CM14</f>
        <v>20</v>
      </c>
      <c r="CR14" s="107"/>
    </row>
    <row r="15" spans="1:96" ht="15" customHeight="1">
      <c r="A15" s="73"/>
      <c r="B15" s="74"/>
      <c r="C15" s="40">
        <v>0</v>
      </c>
      <c r="D15" s="14" t="s">
        <v>1</v>
      </c>
      <c r="E15" s="15">
        <v>2</v>
      </c>
      <c r="F15" s="13">
        <v>0</v>
      </c>
      <c r="G15" s="14" t="s">
        <v>1</v>
      </c>
      <c r="H15" s="15">
        <v>2</v>
      </c>
      <c r="I15" s="13">
        <v>0</v>
      </c>
      <c r="J15" s="14" t="s">
        <v>1</v>
      </c>
      <c r="K15" s="15">
        <v>2</v>
      </c>
      <c r="L15" s="13">
        <v>1</v>
      </c>
      <c r="M15" s="14" t="s">
        <v>1</v>
      </c>
      <c r="N15" s="15">
        <v>2</v>
      </c>
      <c r="O15" s="16"/>
      <c r="P15" s="11"/>
      <c r="Q15" s="12"/>
      <c r="R15" s="13">
        <v>0</v>
      </c>
      <c r="S15" s="14" t="s">
        <v>1</v>
      </c>
      <c r="T15" s="15">
        <v>2</v>
      </c>
      <c r="U15" s="13">
        <v>0</v>
      </c>
      <c r="V15" s="14" t="s">
        <v>1</v>
      </c>
      <c r="W15" s="15">
        <v>2</v>
      </c>
      <c r="X15" s="13">
        <v>2</v>
      </c>
      <c r="Y15" s="14" t="s">
        <v>1</v>
      </c>
      <c r="Z15" s="15">
        <v>0</v>
      </c>
      <c r="AA15" s="13">
        <v>0</v>
      </c>
      <c r="AB15" s="14" t="s">
        <v>1</v>
      </c>
      <c r="AC15" s="15">
        <v>2</v>
      </c>
      <c r="AD15" s="13">
        <v>0</v>
      </c>
      <c r="AE15" s="14" t="s">
        <v>1</v>
      </c>
      <c r="AF15" s="15">
        <v>2</v>
      </c>
      <c r="AG15" s="13">
        <v>0</v>
      </c>
      <c r="AH15" s="14" t="s">
        <v>1</v>
      </c>
      <c r="AI15" s="15">
        <v>2</v>
      </c>
      <c r="AJ15" s="13">
        <v>2</v>
      </c>
      <c r="AK15" s="14" t="s">
        <v>1</v>
      </c>
      <c r="AL15" s="15">
        <v>1</v>
      </c>
      <c r="AM15" s="13">
        <v>2</v>
      </c>
      <c r="AN15" s="14" t="s">
        <v>1</v>
      </c>
      <c r="AO15" s="15">
        <v>1</v>
      </c>
      <c r="AP15" s="55"/>
      <c r="AQ15" s="56" t="s">
        <v>1</v>
      </c>
      <c r="AR15" s="56"/>
      <c r="AS15" s="13"/>
      <c r="AT15" s="40">
        <v>0</v>
      </c>
      <c r="AU15" s="14" t="s">
        <v>1</v>
      </c>
      <c r="AV15" s="15">
        <v>2</v>
      </c>
      <c r="AW15" s="13">
        <v>0</v>
      </c>
      <c r="AX15" s="14" t="s">
        <v>1</v>
      </c>
      <c r="AY15" s="15">
        <v>2</v>
      </c>
      <c r="AZ15" s="13">
        <v>2</v>
      </c>
      <c r="BA15" s="14" t="s">
        <v>1</v>
      </c>
      <c r="BB15" s="15">
        <v>1</v>
      </c>
      <c r="BC15" s="13">
        <v>0</v>
      </c>
      <c r="BD15" s="14"/>
      <c r="BE15" s="15">
        <v>2</v>
      </c>
      <c r="BF15" s="16"/>
      <c r="BG15" s="11"/>
      <c r="BH15" s="12"/>
      <c r="BI15" s="13">
        <v>2</v>
      </c>
      <c r="BJ15" s="14">
        <v>2</v>
      </c>
      <c r="BK15" s="15">
        <v>1</v>
      </c>
      <c r="BL15" s="13">
        <v>1</v>
      </c>
      <c r="BM15" s="14" t="s">
        <v>1</v>
      </c>
      <c r="BN15" s="15">
        <v>2</v>
      </c>
      <c r="BO15" s="13">
        <v>2</v>
      </c>
      <c r="BP15" s="14" t="s">
        <v>1</v>
      </c>
      <c r="BQ15" s="15">
        <v>0</v>
      </c>
      <c r="BR15" s="13">
        <v>0</v>
      </c>
      <c r="BS15" s="14" t="s">
        <v>1</v>
      </c>
      <c r="BT15" s="15">
        <v>2</v>
      </c>
      <c r="BU15" s="13">
        <v>1</v>
      </c>
      <c r="BV15" s="14" t="s">
        <v>1</v>
      </c>
      <c r="BW15" s="15">
        <v>2</v>
      </c>
      <c r="BX15" s="13">
        <v>0</v>
      </c>
      <c r="BY15" s="14" t="s">
        <v>1</v>
      </c>
      <c r="BZ15" s="15">
        <v>2</v>
      </c>
      <c r="CA15" s="13">
        <v>0</v>
      </c>
      <c r="CB15" s="14" t="s">
        <v>1</v>
      </c>
      <c r="CC15" s="15">
        <v>2</v>
      </c>
      <c r="CD15" s="13">
        <v>2</v>
      </c>
      <c r="CE15" s="14" t="s">
        <v>1</v>
      </c>
      <c r="CF15" s="15">
        <v>0</v>
      </c>
      <c r="CG15" s="55"/>
      <c r="CH15" s="56" t="s">
        <v>1</v>
      </c>
      <c r="CI15" s="56"/>
      <c r="CJ15" s="33">
        <f>SUMIF(C14:CI14,2)/2+SUMIF(C14:CI14,3)/3</f>
        <v>7</v>
      </c>
      <c r="CK15" s="34" t="s">
        <v>1</v>
      </c>
      <c r="CL15" s="35">
        <f>CJ14-CJ15</f>
        <v>17</v>
      </c>
      <c r="CM15" s="22">
        <f>C15+F15+I15+L15+O15+R15+U15+X15+AA15+AD15+AG15+AJ15+AM15+AP15+AT15+AW15+AZ15+BC15+BF15+BI15+BL15+BO15+BR15+BU15+BX15+CA15+CD15+CG15</f>
        <v>17</v>
      </c>
      <c r="CN15" s="22" t="s">
        <v>1</v>
      </c>
      <c r="CO15" s="23">
        <f>E15+H15+K15+N15+Q15+T15+W15+Z15+AC15+AF15+AI15+AL15+AO15+AR15+AV15+AY15+BB15+BE15+BH15+BK15+BN15+BQ15+BT15+BW15+BZ15+CC15+CF15+CI15</f>
        <v>38</v>
      </c>
      <c r="CP15" s="99"/>
      <c r="CQ15" s="106"/>
      <c r="CR15" s="108"/>
    </row>
    <row r="16" spans="1:96" ht="15" customHeight="1">
      <c r="A16" s="73">
        <v>6</v>
      </c>
      <c r="B16" s="74" t="s">
        <v>16</v>
      </c>
      <c r="C16" s="162">
        <v>3</v>
      </c>
      <c r="D16" s="157"/>
      <c r="E16" s="158"/>
      <c r="F16" s="70">
        <v>0</v>
      </c>
      <c r="G16" s="71"/>
      <c r="H16" s="72"/>
      <c r="I16" s="70">
        <v>1</v>
      </c>
      <c r="J16" s="71"/>
      <c r="K16" s="72"/>
      <c r="L16" s="70">
        <v>1</v>
      </c>
      <c r="M16" s="71"/>
      <c r="N16" s="72"/>
      <c r="O16" s="156">
        <v>3</v>
      </c>
      <c r="P16" s="157"/>
      <c r="Q16" s="158"/>
      <c r="R16" s="102"/>
      <c r="S16" s="103"/>
      <c r="T16" s="104"/>
      <c r="U16" s="156">
        <v>3</v>
      </c>
      <c r="V16" s="157"/>
      <c r="W16" s="158"/>
      <c r="X16" s="83">
        <v>3</v>
      </c>
      <c r="Y16" s="83"/>
      <c r="Z16" s="84"/>
      <c r="AA16" s="82">
        <v>2</v>
      </c>
      <c r="AB16" s="83"/>
      <c r="AC16" s="84"/>
      <c r="AD16" s="82">
        <v>2</v>
      </c>
      <c r="AE16" s="83"/>
      <c r="AF16" s="84"/>
      <c r="AG16" s="69">
        <v>1</v>
      </c>
      <c r="AH16" s="67"/>
      <c r="AI16" s="68"/>
      <c r="AJ16" s="69">
        <v>0</v>
      </c>
      <c r="AK16" s="67"/>
      <c r="AL16" s="68"/>
      <c r="AM16" s="82">
        <v>3</v>
      </c>
      <c r="AN16" s="83"/>
      <c r="AO16" s="84"/>
      <c r="AP16" s="62"/>
      <c r="AQ16" s="63"/>
      <c r="AR16" s="64"/>
      <c r="AS16" s="39"/>
      <c r="AT16" s="85"/>
      <c r="AU16" s="71"/>
      <c r="AV16" s="72"/>
      <c r="AW16" s="70">
        <v>0</v>
      </c>
      <c r="AX16" s="71"/>
      <c r="AY16" s="72"/>
      <c r="AZ16" s="156">
        <v>3</v>
      </c>
      <c r="BA16" s="157"/>
      <c r="BB16" s="158"/>
      <c r="BC16" s="156">
        <v>3</v>
      </c>
      <c r="BD16" s="157"/>
      <c r="BE16" s="158"/>
      <c r="BF16" s="70">
        <v>1</v>
      </c>
      <c r="BG16" s="71"/>
      <c r="BH16" s="72"/>
      <c r="BI16" s="102"/>
      <c r="BJ16" s="103"/>
      <c r="BK16" s="104"/>
      <c r="BL16" s="156">
        <v>3</v>
      </c>
      <c r="BM16" s="157"/>
      <c r="BN16" s="158"/>
      <c r="BO16" s="82">
        <v>3</v>
      </c>
      <c r="BP16" s="83"/>
      <c r="BQ16" s="84"/>
      <c r="BR16" s="69"/>
      <c r="BS16" s="67"/>
      <c r="BT16" s="68"/>
      <c r="BV16" s="2">
        <v>1</v>
      </c>
      <c r="BX16" s="82">
        <v>3</v>
      </c>
      <c r="BY16" s="83"/>
      <c r="BZ16" s="84"/>
      <c r="CA16" s="82">
        <v>3</v>
      </c>
      <c r="CB16" s="83"/>
      <c r="CC16" s="84"/>
      <c r="CD16" s="82">
        <v>3</v>
      </c>
      <c r="CE16" s="83"/>
      <c r="CF16" s="84"/>
      <c r="CG16" s="62"/>
      <c r="CH16" s="63"/>
      <c r="CI16" s="63"/>
      <c r="CJ16" s="95">
        <f>COUNT(C16:CI16)</f>
        <v>22</v>
      </c>
      <c r="CK16" s="96"/>
      <c r="CL16" s="97"/>
      <c r="CM16" s="86">
        <f>SUM(C16:CI16)</f>
        <v>45</v>
      </c>
      <c r="CN16" s="86"/>
      <c r="CO16" s="87"/>
      <c r="CP16" s="98" t="e">
        <f>IF(CO17=0,"MAX",CM17/CO17)</f>
        <v>#REF!</v>
      </c>
      <c r="CQ16" s="105">
        <f>CM16</f>
        <v>45</v>
      </c>
      <c r="CR16" s="107"/>
    </row>
    <row r="17" spans="1:96" ht="15" customHeight="1">
      <c r="A17" s="73"/>
      <c r="B17" s="74"/>
      <c r="C17" s="40">
        <v>2</v>
      </c>
      <c r="D17" s="14" t="s">
        <v>1</v>
      </c>
      <c r="E17" s="15">
        <v>0</v>
      </c>
      <c r="F17" s="13">
        <v>0</v>
      </c>
      <c r="G17" s="14" t="s">
        <v>1</v>
      </c>
      <c r="H17" s="15">
        <v>2</v>
      </c>
      <c r="I17" s="13">
        <v>1</v>
      </c>
      <c r="J17" s="14" t="s">
        <v>1</v>
      </c>
      <c r="K17" s="15">
        <v>2</v>
      </c>
      <c r="L17" s="13">
        <v>1</v>
      </c>
      <c r="M17" s="14" t="s">
        <v>1</v>
      </c>
      <c r="N17" s="15">
        <v>2</v>
      </c>
      <c r="O17" s="13">
        <v>2</v>
      </c>
      <c r="P17" s="14" t="s">
        <v>1</v>
      </c>
      <c r="Q17" s="15">
        <v>0</v>
      </c>
      <c r="R17" s="16"/>
      <c r="S17" s="11"/>
      <c r="T17" s="12"/>
      <c r="U17" s="13">
        <v>2</v>
      </c>
      <c r="V17" s="14" t="s">
        <v>1</v>
      </c>
      <c r="W17" s="15">
        <v>0</v>
      </c>
      <c r="X17" s="13">
        <v>2</v>
      </c>
      <c r="Y17" s="14" t="s">
        <v>1</v>
      </c>
      <c r="Z17" s="15">
        <v>0</v>
      </c>
      <c r="AA17" s="13">
        <v>2</v>
      </c>
      <c r="AB17" s="14" t="s">
        <v>1</v>
      </c>
      <c r="AC17" s="15">
        <v>1</v>
      </c>
      <c r="AD17" s="13">
        <v>2</v>
      </c>
      <c r="AE17" s="14" t="s">
        <v>1</v>
      </c>
      <c r="AF17" s="15">
        <v>1</v>
      </c>
      <c r="AG17" s="13">
        <v>2</v>
      </c>
      <c r="AH17" s="14" t="s">
        <v>1</v>
      </c>
      <c r="AI17" s="15">
        <v>1</v>
      </c>
      <c r="AJ17" s="13">
        <v>0</v>
      </c>
      <c r="AK17" s="14" t="s">
        <v>1</v>
      </c>
      <c r="AL17" s="15">
        <v>2</v>
      </c>
      <c r="AM17" s="13">
        <v>2</v>
      </c>
      <c r="AN17" s="14" t="s">
        <v>1</v>
      </c>
      <c r="AO17" s="15">
        <v>0</v>
      </c>
      <c r="AP17" s="55"/>
      <c r="AQ17" s="56" t="s">
        <v>1</v>
      </c>
      <c r="AR17" s="56"/>
      <c r="AS17" s="13"/>
      <c r="AT17" s="40"/>
      <c r="AU17" s="14" t="s">
        <v>1</v>
      </c>
      <c r="AV17" s="15"/>
      <c r="AW17" s="13">
        <v>0</v>
      </c>
      <c r="AX17" s="14" t="s">
        <v>1</v>
      </c>
      <c r="AY17" s="15">
        <v>2</v>
      </c>
      <c r="AZ17" s="13">
        <v>2</v>
      </c>
      <c r="BA17" s="14" t="s">
        <v>1</v>
      </c>
      <c r="BB17" s="15">
        <v>0</v>
      </c>
      <c r="BC17" s="13">
        <v>2</v>
      </c>
      <c r="BD17" s="14" t="s">
        <v>1</v>
      </c>
      <c r="BE17" s="15">
        <v>0</v>
      </c>
      <c r="BF17" s="13">
        <v>1</v>
      </c>
      <c r="BG17" s="14" t="s">
        <v>1</v>
      </c>
      <c r="BH17" s="15">
        <v>2</v>
      </c>
      <c r="BI17" s="16"/>
      <c r="BJ17" s="11"/>
      <c r="BK17" s="12"/>
      <c r="BL17" s="13">
        <v>2</v>
      </c>
      <c r="BM17" s="14" t="s">
        <v>1</v>
      </c>
      <c r="BN17" s="15">
        <v>0</v>
      </c>
      <c r="BO17" s="13">
        <v>2</v>
      </c>
      <c r="BP17" s="14" t="s">
        <v>1</v>
      </c>
      <c r="BQ17" s="15">
        <v>0</v>
      </c>
      <c r="BR17" s="13"/>
      <c r="BS17" s="14" t="s">
        <v>1</v>
      </c>
      <c r="BT17" s="15"/>
      <c r="BU17" s="2">
        <v>1</v>
      </c>
      <c r="BV17" s="14" t="s">
        <v>1</v>
      </c>
      <c r="BW17" s="2">
        <v>2</v>
      </c>
      <c r="BX17" s="13">
        <v>2</v>
      </c>
      <c r="BY17" s="14" t="s">
        <v>1</v>
      </c>
      <c r="BZ17" s="15">
        <v>0</v>
      </c>
      <c r="CA17" s="13">
        <v>2</v>
      </c>
      <c r="CB17" s="14" t="s">
        <v>1</v>
      </c>
      <c r="CC17" s="15">
        <v>0</v>
      </c>
      <c r="CD17" s="13">
        <v>2</v>
      </c>
      <c r="CE17" s="14" t="s">
        <v>1</v>
      </c>
      <c r="CF17" s="15">
        <v>0</v>
      </c>
      <c r="CG17" s="55"/>
      <c r="CH17" s="56" t="s">
        <v>1</v>
      </c>
      <c r="CI17" s="56"/>
      <c r="CJ17" s="33">
        <f>SUMIF(C16:CI16,2)/2+SUMIF(C16:CI16,3)/3</f>
        <v>14</v>
      </c>
      <c r="CK17" s="34" t="s">
        <v>1</v>
      </c>
      <c r="CL17" s="35">
        <f>CJ16-CJ17</f>
        <v>8</v>
      </c>
      <c r="CM17" s="22" t="e">
        <f>C17+F17+I17+L17+O17+R17+U17+X17+AA17+AD17+AG17+AJ17+AM17+AP17+AT17+AW17+AZ17+BC17+BF17+BI17+BL17+#REF!+BR17+BO17+BX17+CA17+CD17+CG17</f>
        <v>#REF!</v>
      </c>
      <c r="CN17" s="22" t="s">
        <v>1</v>
      </c>
      <c r="CO17" s="23" t="e">
        <f>E17+H17+K17+N17+Q17+T17+W17+Z17+AC17+AF17+AI17+AL17+AO17+AR17+AV17+AY17+BB17+BE17+BH17+BK17+BN17+#REF!+BT17+BQ17+BZ17+CC17+CF17+CI17</f>
        <v>#REF!</v>
      </c>
      <c r="CP17" s="99"/>
      <c r="CQ17" s="106"/>
      <c r="CR17" s="108"/>
    </row>
    <row r="18" spans="1:96" ht="15" customHeight="1">
      <c r="A18" s="73">
        <v>7</v>
      </c>
      <c r="B18" s="163" t="s">
        <v>17</v>
      </c>
      <c r="C18" s="85">
        <v>0</v>
      </c>
      <c r="D18" s="71"/>
      <c r="E18" s="72"/>
      <c r="F18" s="70">
        <v>0</v>
      </c>
      <c r="G18" s="71"/>
      <c r="H18" s="72"/>
      <c r="I18" s="70">
        <v>0</v>
      </c>
      <c r="J18" s="71"/>
      <c r="K18" s="72"/>
      <c r="L18" s="70">
        <v>0</v>
      </c>
      <c r="M18" s="71"/>
      <c r="N18" s="72"/>
      <c r="O18" s="156">
        <v>3</v>
      </c>
      <c r="P18" s="157"/>
      <c r="Q18" s="158"/>
      <c r="R18" s="70">
        <v>0</v>
      </c>
      <c r="S18" s="71"/>
      <c r="T18" s="72"/>
      <c r="U18" s="102"/>
      <c r="V18" s="103"/>
      <c r="W18" s="104"/>
      <c r="X18" s="83">
        <v>3</v>
      </c>
      <c r="Y18" s="83"/>
      <c r="Z18" s="84"/>
      <c r="AA18" s="69">
        <v>0</v>
      </c>
      <c r="AB18" s="67"/>
      <c r="AC18" s="68"/>
      <c r="AD18" s="82">
        <v>2</v>
      </c>
      <c r="AE18" s="83"/>
      <c r="AF18" s="84"/>
      <c r="AG18" s="69">
        <v>0</v>
      </c>
      <c r="AH18" s="67"/>
      <c r="AI18" s="68"/>
      <c r="AJ18" s="69">
        <v>0</v>
      </c>
      <c r="AK18" s="67"/>
      <c r="AL18" s="68"/>
      <c r="AM18" s="69">
        <v>0</v>
      </c>
      <c r="AN18" s="67"/>
      <c r="AO18" s="68"/>
      <c r="AP18" s="62"/>
      <c r="AQ18" s="63"/>
      <c r="AR18" s="64"/>
      <c r="AS18" s="39"/>
      <c r="AT18" s="85"/>
      <c r="AU18" s="71"/>
      <c r="AV18" s="72"/>
      <c r="AW18" s="70">
        <v>0</v>
      </c>
      <c r="AX18" s="71"/>
      <c r="AY18" s="72"/>
      <c r="AZ18" s="70">
        <v>0</v>
      </c>
      <c r="BA18" s="71"/>
      <c r="BB18" s="72"/>
      <c r="BC18" s="70">
        <v>0</v>
      </c>
      <c r="BD18" s="71"/>
      <c r="BE18" s="72"/>
      <c r="BF18" s="156">
        <v>2</v>
      </c>
      <c r="BG18" s="157"/>
      <c r="BH18" s="158"/>
      <c r="BI18" s="70">
        <v>0</v>
      </c>
      <c r="BJ18" s="71"/>
      <c r="BK18" s="72"/>
      <c r="BL18" s="102"/>
      <c r="BM18" s="103"/>
      <c r="BN18" s="104"/>
      <c r="BO18" s="83">
        <v>3</v>
      </c>
      <c r="BP18" s="83"/>
      <c r="BQ18" s="84"/>
      <c r="BR18" s="69"/>
      <c r="BS18" s="67"/>
      <c r="BT18" s="68"/>
      <c r="BU18" s="69">
        <v>0</v>
      </c>
      <c r="BV18" s="67"/>
      <c r="BW18" s="68"/>
      <c r="BX18" s="69"/>
      <c r="BY18" s="67"/>
      <c r="BZ18" s="68"/>
      <c r="CA18" s="69">
        <v>0</v>
      </c>
      <c r="CB18" s="67"/>
      <c r="CC18" s="68"/>
      <c r="CD18" s="69">
        <v>1</v>
      </c>
      <c r="CE18" s="67"/>
      <c r="CF18" s="68"/>
      <c r="CG18" s="62"/>
      <c r="CH18" s="63"/>
      <c r="CI18" s="63"/>
      <c r="CJ18" s="95">
        <f>COUNT(C18:CI18)</f>
        <v>21</v>
      </c>
      <c r="CK18" s="96"/>
      <c r="CL18" s="97"/>
      <c r="CM18" s="165">
        <f>SUM(C18:CI18)</f>
        <v>14</v>
      </c>
      <c r="CN18" s="86"/>
      <c r="CO18" s="87"/>
      <c r="CP18" s="98">
        <f>IF(CO19=0,"MAX",CM19/CO19)</f>
        <v>0.34375</v>
      </c>
      <c r="CQ18" s="105">
        <f>CM18</f>
        <v>14</v>
      </c>
      <c r="CR18" s="107"/>
    </row>
    <row r="19" spans="1:96" ht="15" customHeight="1">
      <c r="A19" s="73"/>
      <c r="B19" s="164"/>
      <c r="C19" s="40">
        <v>0</v>
      </c>
      <c r="D19" s="14" t="s">
        <v>1</v>
      </c>
      <c r="E19" s="15">
        <v>2</v>
      </c>
      <c r="F19" s="13">
        <v>0</v>
      </c>
      <c r="G19" s="14" t="s">
        <v>1</v>
      </c>
      <c r="H19" s="15">
        <v>2</v>
      </c>
      <c r="I19" s="13">
        <v>0</v>
      </c>
      <c r="J19" s="14" t="s">
        <v>1</v>
      </c>
      <c r="K19" s="15">
        <v>2</v>
      </c>
      <c r="L19" s="13">
        <v>0</v>
      </c>
      <c r="M19" s="14" t="s">
        <v>1</v>
      </c>
      <c r="N19" s="15">
        <v>2</v>
      </c>
      <c r="O19" s="13">
        <v>2</v>
      </c>
      <c r="P19" s="14" t="s">
        <v>1</v>
      </c>
      <c r="Q19" s="15">
        <v>0</v>
      </c>
      <c r="R19" s="13">
        <v>0</v>
      </c>
      <c r="S19" s="14" t="s">
        <v>1</v>
      </c>
      <c r="T19" s="15">
        <v>2</v>
      </c>
      <c r="U19" s="16"/>
      <c r="V19" s="11"/>
      <c r="W19" s="12"/>
      <c r="X19" s="13">
        <v>2</v>
      </c>
      <c r="Y19" s="14" t="s">
        <v>1</v>
      </c>
      <c r="Z19" s="15">
        <v>0</v>
      </c>
      <c r="AA19" s="13">
        <v>0</v>
      </c>
      <c r="AB19" s="14" t="s">
        <v>1</v>
      </c>
      <c r="AC19" s="15">
        <v>2</v>
      </c>
      <c r="AD19" s="13">
        <v>2</v>
      </c>
      <c r="AE19" s="14" t="s">
        <v>1</v>
      </c>
      <c r="AF19" s="15">
        <v>1</v>
      </c>
      <c r="AG19" s="13">
        <v>0</v>
      </c>
      <c r="AH19" s="14" t="s">
        <v>1</v>
      </c>
      <c r="AI19" s="15">
        <v>2</v>
      </c>
      <c r="AJ19" s="13">
        <v>0</v>
      </c>
      <c r="AK19" s="14" t="s">
        <v>1</v>
      </c>
      <c r="AL19" s="15">
        <v>2</v>
      </c>
      <c r="AM19" s="13">
        <v>0</v>
      </c>
      <c r="AN19" s="14" t="s">
        <v>1</v>
      </c>
      <c r="AO19" s="15">
        <v>2</v>
      </c>
      <c r="AP19" s="55"/>
      <c r="AQ19" s="56" t="s">
        <v>1</v>
      </c>
      <c r="AR19" s="56"/>
      <c r="AS19" s="17"/>
      <c r="AT19" s="40"/>
      <c r="AU19" s="14" t="s">
        <v>1</v>
      </c>
      <c r="AV19" s="15"/>
      <c r="AW19" s="13">
        <v>0</v>
      </c>
      <c r="AX19" s="14" t="s">
        <v>1</v>
      </c>
      <c r="AY19" s="15">
        <v>2</v>
      </c>
      <c r="AZ19" s="13">
        <v>0</v>
      </c>
      <c r="BA19" s="14" t="s">
        <v>1</v>
      </c>
      <c r="BB19" s="15"/>
      <c r="BC19" s="13">
        <v>0</v>
      </c>
      <c r="BD19" s="14" t="s">
        <v>1</v>
      </c>
      <c r="BE19" s="15">
        <v>2</v>
      </c>
      <c r="BF19" s="13">
        <v>2</v>
      </c>
      <c r="BG19" s="14" t="s">
        <v>1</v>
      </c>
      <c r="BH19" s="15">
        <v>1</v>
      </c>
      <c r="BI19" s="13">
        <v>0</v>
      </c>
      <c r="BJ19" s="14">
        <v>0</v>
      </c>
      <c r="BK19" s="15">
        <v>2</v>
      </c>
      <c r="BL19" s="16"/>
      <c r="BM19" s="11"/>
      <c r="BN19" s="12"/>
      <c r="BO19" s="13">
        <v>2</v>
      </c>
      <c r="BP19" s="14" t="s">
        <v>1</v>
      </c>
      <c r="BQ19" s="15">
        <v>0</v>
      </c>
      <c r="BR19" s="13"/>
      <c r="BS19" s="14" t="s">
        <v>1</v>
      </c>
      <c r="BT19" s="15"/>
      <c r="BU19" s="13">
        <v>0</v>
      </c>
      <c r="BV19" s="14" t="s">
        <v>1</v>
      </c>
      <c r="BW19" s="15">
        <v>2</v>
      </c>
      <c r="BX19" s="13"/>
      <c r="BY19" s="14" t="s">
        <v>1</v>
      </c>
      <c r="BZ19" s="15"/>
      <c r="CA19" s="13">
        <v>0</v>
      </c>
      <c r="CB19" s="14" t="s">
        <v>1</v>
      </c>
      <c r="CC19" s="15">
        <v>2</v>
      </c>
      <c r="CD19" s="13">
        <v>1</v>
      </c>
      <c r="CE19" s="14" t="s">
        <v>1</v>
      </c>
      <c r="CF19" s="15">
        <v>2</v>
      </c>
      <c r="CG19" s="55"/>
      <c r="CH19" s="56" t="s">
        <v>1</v>
      </c>
      <c r="CI19" s="56"/>
      <c r="CJ19" s="33">
        <f>SUMIF(C18:CI18,2)/2+SUMIF(C18:CI18,3)/3</f>
        <v>5</v>
      </c>
      <c r="CK19" s="34" t="s">
        <v>1</v>
      </c>
      <c r="CL19" s="35">
        <f>CJ18-CJ19</f>
        <v>16</v>
      </c>
      <c r="CM19" s="22">
        <f>C19+F19+I19+L19+O19+R19+U19+X19+AA19+AD19+AG19+AJ19+AM19+AP19+AT19+AW19+AZ19+BC19+BF19+BI19+BL19+BO19+BR19+BU19+BX19+CA19+CD19+CG19</f>
        <v>11</v>
      </c>
      <c r="CN19" s="22" t="s">
        <v>1</v>
      </c>
      <c r="CO19" s="23">
        <f>E19+H19+K19+N19+Q19+T19+W19+Z19+AC19+AF19+AI19+AL19+AO19+AR19+AV19+AY19+BB19+BE19+BH19+BK19+BN19+BQ19+BT19+BW19+BZ19+CC19+CF19+CI19</f>
        <v>32</v>
      </c>
      <c r="CP19" s="99"/>
      <c r="CQ19" s="106"/>
      <c r="CR19" s="108"/>
    </row>
    <row r="20" spans="1:96" ht="15" customHeight="1">
      <c r="A20" s="73">
        <v>8</v>
      </c>
      <c r="B20" s="74" t="s">
        <v>18</v>
      </c>
      <c r="C20" s="85">
        <v>0</v>
      </c>
      <c r="D20" s="71"/>
      <c r="E20" s="72"/>
      <c r="F20" s="70">
        <v>0</v>
      </c>
      <c r="G20" s="71"/>
      <c r="H20" s="71"/>
      <c r="I20" s="70">
        <v>0</v>
      </c>
      <c r="J20" s="71"/>
      <c r="K20" s="71"/>
      <c r="L20" s="70">
        <v>0</v>
      </c>
      <c r="M20" s="71"/>
      <c r="N20" s="71"/>
      <c r="O20" s="70">
        <v>0</v>
      </c>
      <c r="P20" s="71"/>
      <c r="Q20" s="71"/>
      <c r="R20" s="70">
        <v>0</v>
      </c>
      <c r="S20" s="71"/>
      <c r="T20" s="71"/>
      <c r="U20" s="70">
        <v>0</v>
      </c>
      <c r="V20" s="71"/>
      <c r="W20" s="71"/>
      <c r="X20" s="102"/>
      <c r="Y20" s="103"/>
      <c r="Z20" s="104"/>
      <c r="AA20" s="69">
        <v>0</v>
      </c>
      <c r="AB20" s="67"/>
      <c r="AC20" s="68"/>
      <c r="AD20" s="69">
        <v>0</v>
      </c>
      <c r="AE20" s="67"/>
      <c r="AF20" s="68"/>
      <c r="AG20" s="69">
        <v>0</v>
      </c>
      <c r="AH20" s="67"/>
      <c r="AI20" s="68"/>
      <c r="AJ20" s="69">
        <v>0</v>
      </c>
      <c r="AK20" s="67"/>
      <c r="AL20" s="68"/>
      <c r="AM20" s="69">
        <v>0</v>
      </c>
      <c r="AN20" s="67"/>
      <c r="AO20" s="68"/>
      <c r="AP20" s="62"/>
      <c r="AQ20" s="63"/>
      <c r="AR20" s="64"/>
      <c r="AS20" s="39"/>
      <c r="AT20" s="85">
        <v>0</v>
      </c>
      <c r="AU20" s="71"/>
      <c r="AV20" s="72"/>
      <c r="AW20" s="70">
        <v>0</v>
      </c>
      <c r="AX20" s="71"/>
      <c r="AY20" s="71"/>
      <c r="AZ20" s="70">
        <v>0</v>
      </c>
      <c r="BA20" s="71"/>
      <c r="BB20" s="71"/>
      <c r="BC20" s="70">
        <v>0</v>
      </c>
      <c r="BD20" s="71"/>
      <c r="BE20" s="71"/>
      <c r="BF20" s="70">
        <v>0</v>
      </c>
      <c r="BG20" s="71"/>
      <c r="BH20" s="71"/>
      <c r="BI20" s="70">
        <v>0</v>
      </c>
      <c r="BJ20" s="71"/>
      <c r="BK20" s="71"/>
      <c r="BL20" s="70">
        <v>0</v>
      </c>
      <c r="BM20" s="71"/>
      <c r="BN20" s="71"/>
      <c r="BO20" s="102"/>
      <c r="BP20" s="103"/>
      <c r="BQ20" s="104"/>
      <c r="BR20" s="69">
        <v>0</v>
      </c>
      <c r="BS20" s="67"/>
      <c r="BT20" s="68"/>
      <c r="BU20" s="69">
        <v>0</v>
      </c>
      <c r="BV20" s="67"/>
      <c r="BW20" s="68"/>
      <c r="BX20" s="69">
        <v>0</v>
      </c>
      <c r="BY20" s="67"/>
      <c r="BZ20" s="68"/>
      <c r="CA20" s="69">
        <v>0</v>
      </c>
      <c r="CB20" s="67"/>
      <c r="CC20" s="68"/>
      <c r="CD20" s="69">
        <v>0</v>
      </c>
      <c r="CE20" s="67"/>
      <c r="CF20" s="68"/>
      <c r="CG20" s="62"/>
      <c r="CH20" s="63"/>
      <c r="CI20" s="63"/>
      <c r="CJ20" s="95">
        <f>COUNT(C20:CI20)</f>
        <v>24</v>
      </c>
      <c r="CK20" s="96"/>
      <c r="CL20" s="97"/>
      <c r="CM20" s="86">
        <f>SUM(C20:CI20)</f>
        <v>0</v>
      </c>
      <c r="CN20" s="86"/>
      <c r="CO20" s="87"/>
      <c r="CP20" s="98">
        <f>IF(CO21=0,"MAX",CM21/CO21)</f>
        <v>0</v>
      </c>
      <c r="CQ20" s="105">
        <f>CM20</f>
        <v>0</v>
      </c>
      <c r="CR20" s="107"/>
    </row>
    <row r="21" spans="1:96" ht="15" customHeight="1">
      <c r="A21" s="73"/>
      <c r="B21" s="74"/>
      <c r="C21" s="40">
        <v>0</v>
      </c>
      <c r="D21" s="14" t="s">
        <v>1</v>
      </c>
      <c r="E21" s="15">
        <v>2</v>
      </c>
      <c r="F21" s="13">
        <v>0</v>
      </c>
      <c r="G21" s="14" t="s">
        <v>1</v>
      </c>
      <c r="H21" s="14">
        <v>2</v>
      </c>
      <c r="I21" s="13">
        <v>0</v>
      </c>
      <c r="J21" s="14" t="s">
        <v>1</v>
      </c>
      <c r="K21" s="14">
        <v>2</v>
      </c>
      <c r="L21" s="13">
        <v>0</v>
      </c>
      <c r="M21" s="14" t="s">
        <v>1</v>
      </c>
      <c r="N21" s="14">
        <v>2</v>
      </c>
      <c r="O21" s="13">
        <v>0</v>
      </c>
      <c r="P21" s="14" t="s">
        <v>1</v>
      </c>
      <c r="Q21" s="14">
        <v>2</v>
      </c>
      <c r="R21" s="13">
        <v>0</v>
      </c>
      <c r="S21" s="14" t="s">
        <v>1</v>
      </c>
      <c r="T21" s="14">
        <v>2</v>
      </c>
      <c r="U21" s="13">
        <v>0</v>
      </c>
      <c r="V21" s="14" t="s">
        <v>1</v>
      </c>
      <c r="W21" s="14">
        <v>2</v>
      </c>
      <c r="X21" s="16"/>
      <c r="Y21" s="11"/>
      <c r="Z21" s="12"/>
      <c r="AA21" s="13">
        <v>0</v>
      </c>
      <c r="AB21" s="14" t="s">
        <v>1</v>
      </c>
      <c r="AC21" s="15">
        <v>2</v>
      </c>
      <c r="AD21" s="13">
        <v>0</v>
      </c>
      <c r="AE21" s="14" t="s">
        <v>1</v>
      </c>
      <c r="AF21" s="15">
        <v>2</v>
      </c>
      <c r="AG21" s="13">
        <v>0</v>
      </c>
      <c r="AH21" s="14" t="s">
        <v>1</v>
      </c>
      <c r="AI21" s="15">
        <v>2</v>
      </c>
      <c r="AJ21" s="13">
        <v>0</v>
      </c>
      <c r="AK21" s="14" t="s">
        <v>1</v>
      </c>
      <c r="AL21" s="15">
        <v>2</v>
      </c>
      <c r="AM21" s="13">
        <v>0</v>
      </c>
      <c r="AN21" s="14" t="s">
        <v>1</v>
      </c>
      <c r="AO21" s="15">
        <v>2</v>
      </c>
      <c r="AP21" s="55"/>
      <c r="AQ21" s="56" t="s">
        <v>1</v>
      </c>
      <c r="AR21" s="56"/>
      <c r="AS21" s="13"/>
      <c r="AT21" s="40">
        <v>0</v>
      </c>
      <c r="AU21" s="14" t="s">
        <v>1</v>
      </c>
      <c r="AV21" s="15">
        <v>2</v>
      </c>
      <c r="AW21" s="13">
        <v>0</v>
      </c>
      <c r="AX21" s="14" t="s">
        <v>1</v>
      </c>
      <c r="AY21" s="14">
        <v>2</v>
      </c>
      <c r="AZ21" s="13">
        <v>0</v>
      </c>
      <c r="BA21" s="14" t="s">
        <v>1</v>
      </c>
      <c r="BB21" s="14">
        <v>2</v>
      </c>
      <c r="BC21" s="13">
        <v>0</v>
      </c>
      <c r="BD21" s="14" t="s">
        <v>1</v>
      </c>
      <c r="BE21" s="14">
        <v>2</v>
      </c>
      <c r="BF21" s="13">
        <v>0</v>
      </c>
      <c r="BG21" s="14" t="s">
        <v>1</v>
      </c>
      <c r="BH21" s="14">
        <v>2</v>
      </c>
      <c r="BI21" s="13">
        <v>0</v>
      </c>
      <c r="BJ21" s="14">
        <v>0</v>
      </c>
      <c r="BK21" s="14">
        <v>2</v>
      </c>
      <c r="BL21" s="13">
        <v>0</v>
      </c>
      <c r="BM21" s="14" t="s">
        <v>1</v>
      </c>
      <c r="BN21" s="14">
        <v>2</v>
      </c>
      <c r="BO21" s="16"/>
      <c r="BP21" s="11"/>
      <c r="BQ21" s="12"/>
      <c r="BR21" s="13">
        <v>0</v>
      </c>
      <c r="BS21" s="14" t="s">
        <v>1</v>
      </c>
      <c r="BT21" s="15">
        <v>2</v>
      </c>
      <c r="BU21" s="13">
        <v>0</v>
      </c>
      <c r="BV21" s="14" t="s">
        <v>1</v>
      </c>
      <c r="BW21" s="15">
        <v>2</v>
      </c>
      <c r="BX21" s="13">
        <v>0</v>
      </c>
      <c r="BY21" s="14" t="s">
        <v>1</v>
      </c>
      <c r="BZ21" s="15">
        <v>2</v>
      </c>
      <c r="CA21" s="13">
        <v>0</v>
      </c>
      <c r="CB21" s="14" t="s">
        <v>1</v>
      </c>
      <c r="CC21" s="15">
        <v>2</v>
      </c>
      <c r="CD21" s="13">
        <v>0</v>
      </c>
      <c r="CE21" s="14" t="s">
        <v>1</v>
      </c>
      <c r="CF21" s="15">
        <v>2</v>
      </c>
      <c r="CG21" s="55"/>
      <c r="CH21" s="56" t="s">
        <v>1</v>
      </c>
      <c r="CI21" s="56"/>
      <c r="CJ21" s="33">
        <f>SUMIF(C20:CI20,2)/2+SUMIF(C20:CI20,3)/3</f>
        <v>0</v>
      </c>
      <c r="CK21" s="34" t="s">
        <v>1</v>
      </c>
      <c r="CL21" s="35">
        <f>CJ20-CJ21</f>
        <v>24</v>
      </c>
      <c r="CM21" s="22">
        <f>C21+F21+I21+L21+O21+R21+U21+X21+AA21+AD21+AG21+AJ21+AM21+AP21+AT21+AW21+AZ21+BC21+BF21+BI21+BL21+BO21+BR21+BU21+BX21+CA21+CD21+CG21</f>
        <v>0</v>
      </c>
      <c r="CN21" s="22" t="s">
        <v>1</v>
      </c>
      <c r="CO21" s="23">
        <f>E21+H21+K21+N21+Q21+T21+W21+Z21+AC21+AF21+AI21+AL21+AO21+AR21+AV21+AY21+BB21+BE21+BH21+BK21+BN21+BQ21+BT21+BW21+BZ21+CC21+CF21+CI21</f>
        <v>48</v>
      </c>
      <c r="CP21" s="99"/>
      <c r="CQ21" s="106"/>
      <c r="CR21" s="108"/>
    </row>
    <row r="22" spans="1:96" ht="15" customHeight="1">
      <c r="A22" s="73">
        <v>9</v>
      </c>
      <c r="B22" s="74" t="s">
        <v>19</v>
      </c>
      <c r="C22" s="166">
        <v>3</v>
      </c>
      <c r="D22" s="93"/>
      <c r="E22" s="94"/>
      <c r="F22" s="159">
        <v>0</v>
      </c>
      <c r="G22" s="160"/>
      <c r="H22" s="161"/>
      <c r="I22" s="92">
        <v>3</v>
      </c>
      <c r="J22" s="93"/>
      <c r="K22" s="94"/>
      <c r="L22" s="92">
        <v>3</v>
      </c>
      <c r="M22" s="93"/>
      <c r="N22" s="94"/>
      <c r="O22" s="92">
        <v>3</v>
      </c>
      <c r="P22" s="93"/>
      <c r="Q22" s="94"/>
      <c r="R22" s="159">
        <v>1</v>
      </c>
      <c r="S22" s="160"/>
      <c r="T22" s="161"/>
      <c r="U22" s="92">
        <v>3</v>
      </c>
      <c r="V22" s="93"/>
      <c r="W22" s="94"/>
      <c r="X22" s="92">
        <v>3</v>
      </c>
      <c r="Y22" s="93"/>
      <c r="Z22" s="94"/>
      <c r="AA22" s="102"/>
      <c r="AB22" s="103"/>
      <c r="AC22" s="104"/>
      <c r="AD22" s="92">
        <v>3</v>
      </c>
      <c r="AE22" s="93"/>
      <c r="AF22" s="94"/>
      <c r="AG22" s="92">
        <v>2</v>
      </c>
      <c r="AH22" s="93"/>
      <c r="AI22" s="94"/>
      <c r="AJ22" s="92">
        <v>3</v>
      </c>
      <c r="AK22" s="93"/>
      <c r="AL22" s="94"/>
      <c r="AM22" s="92">
        <v>3</v>
      </c>
      <c r="AN22" s="93"/>
      <c r="AO22" s="94"/>
      <c r="AP22" s="62"/>
      <c r="AQ22" s="63"/>
      <c r="AR22" s="64"/>
      <c r="AS22" s="24"/>
      <c r="AT22" s="166">
        <v>2</v>
      </c>
      <c r="AU22" s="93"/>
      <c r="AV22" s="94"/>
      <c r="AW22" s="159">
        <v>0</v>
      </c>
      <c r="AX22" s="160"/>
      <c r="AY22" s="161"/>
      <c r="AZ22" s="92">
        <v>3</v>
      </c>
      <c r="BA22" s="93"/>
      <c r="BB22" s="94"/>
      <c r="BC22" s="159">
        <v>1</v>
      </c>
      <c r="BD22" s="160"/>
      <c r="BE22" s="161"/>
      <c r="BF22" s="92">
        <v>3</v>
      </c>
      <c r="BG22" s="93"/>
      <c r="BH22" s="94"/>
      <c r="BI22" s="159"/>
      <c r="BJ22" s="160"/>
      <c r="BK22" s="161"/>
      <c r="BL22" s="159"/>
      <c r="BM22" s="160"/>
      <c r="BN22" s="161"/>
      <c r="BO22" s="92">
        <v>3</v>
      </c>
      <c r="BP22" s="93"/>
      <c r="BQ22" s="94"/>
      <c r="BR22" s="102"/>
      <c r="BS22" s="103"/>
      <c r="BT22" s="104"/>
      <c r="BU22" s="92">
        <v>2</v>
      </c>
      <c r="BV22" s="93"/>
      <c r="BW22" s="94"/>
      <c r="BX22" s="92">
        <v>3</v>
      </c>
      <c r="BY22" s="93"/>
      <c r="BZ22" s="94"/>
      <c r="CA22" s="159"/>
      <c r="CB22" s="160"/>
      <c r="CC22" s="161"/>
      <c r="CD22" s="159"/>
      <c r="CE22" s="160"/>
      <c r="CF22" s="161"/>
      <c r="CG22" s="100"/>
      <c r="CH22" s="101"/>
      <c r="CI22" s="101"/>
      <c r="CJ22" s="95">
        <f>COUNT(C22:CI22)</f>
        <v>20</v>
      </c>
      <c r="CK22" s="96"/>
      <c r="CL22" s="97"/>
      <c r="CM22" s="86">
        <f>SUM(C22:CI22)</f>
        <v>47</v>
      </c>
      <c r="CN22" s="86"/>
      <c r="CO22" s="87"/>
      <c r="CP22" s="98">
        <f>IF(CO23=0,"MAX",CM23/CO23)</f>
        <v>3</v>
      </c>
      <c r="CQ22" s="105">
        <f>CM22</f>
        <v>47</v>
      </c>
      <c r="CR22" s="108"/>
    </row>
    <row r="23" spans="1:96" ht="15" customHeight="1">
      <c r="A23" s="73"/>
      <c r="B23" s="74"/>
      <c r="C23" s="41">
        <v>2</v>
      </c>
      <c r="D23" s="14" t="s">
        <v>1</v>
      </c>
      <c r="E23" s="32">
        <v>0</v>
      </c>
      <c r="F23" s="31">
        <v>0</v>
      </c>
      <c r="G23" s="14" t="s">
        <v>1</v>
      </c>
      <c r="H23" s="32">
        <v>2</v>
      </c>
      <c r="I23" s="31">
        <v>2</v>
      </c>
      <c r="J23" s="14" t="s">
        <v>1</v>
      </c>
      <c r="K23" s="32">
        <v>0</v>
      </c>
      <c r="L23" s="31">
        <v>2</v>
      </c>
      <c r="M23" s="14" t="s">
        <v>1</v>
      </c>
      <c r="N23" s="32">
        <v>0</v>
      </c>
      <c r="O23" s="31">
        <v>2</v>
      </c>
      <c r="P23" s="14" t="s">
        <v>1</v>
      </c>
      <c r="Q23" s="32">
        <v>0</v>
      </c>
      <c r="R23" s="31">
        <v>1</v>
      </c>
      <c r="S23" s="14" t="s">
        <v>1</v>
      </c>
      <c r="T23" s="32">
        <v>2</v>
      </c>
      <c r="U23" s="31">
        <v>2</v>
      </c>
      <c r="V23" s="14" t="s">
        <v>1</v>
      </c>
      <c r="W23" s="32">
        <v>0</v>
      </c>
      <c r="X23" s="31">
        <v>2</v>
      </c>
      <c r="Y23" s="14" t="s">
        <v>1</v>
      </c>
      <c r="Z23" s="32">
        <v>0</v>
      </c>
      <c r="AA23" s="16"/>
      <c r="AB23" s="11"/>
      <c r="AC23" s="12"/>
      <c r="AD23" s="31">
        <v>2</v>
      </c>
      <c r="AE23" s="14"/>
      <c r="AF23" s="15">
        <v>0</v>
      </c>
      <c r="AG23" s="13">
        <v>2</v>
      </c>
      <c r="AH23" s="14" t="s">
        <v>1</v>
      </c>
      <c r="AI23" s="15">
        <v>1</v>
      </c>
      <c r="AJ23" s="13">
        <v>2</v>
      </c>
      <c r="AK23" s="14" t="s">
        <v>1</v>
      </c>
      <c r="AL23" s="15">
        <v>0</v>
      </c>
      <c r="AM23" s="13">
        <v>2</v>
      </c>
      <c r="AN23" s="14" t="s">
        <v>1</v>
      </c>
      <c r="AO23" s="15">
        <v>0</v>
      </c>
      <c r="AP23" s="55"/>
      <c r="AQ23" s="56" t="s">
        <v>1</v>
      </c>
      <c r="AR23" s="57"/>
      <c r="AS23" s="31"/>
      <c r="AT23" s="41">
        <v>2</v>
      </c>
      <c r="AU23" s="14" t="s">
        <v>1</v>
      </c>
      <c r="AV23" s="32">
        <v>1</v>
      </c>
      <c r="AW23" s="31">
        <v>0</v>
      </c>
      <c r="AX23" s="14" t="s">
        <v>1</v>
      </c>
      <c r="AY23" s="32">
        <v>2</v>
      </c>
      <c r="AZ23" s="31">
        <v>2</v>
      </c>
      <c r="BA23" s="14" t="s">
        <v>1</v>
      </c>
      <c r="BB23" s="32">
        <v>0</v>
      </c>
      <c r="BC23" s="31">
        <v>1</v>
      </c>
      <c r="BD23" s="14" t="s">
        <v>1</v>
      </c>
      <c r="BE23" s="32">
        <v>2</v>
      </c>
      <c r="BF23" s="31">
        <v>2</v>
      </c>
      <c r="BG23" s="14" t="s">
        <v>1</v>
      </c>
      <c r="BH23" s="32">
        <v>0</v>
      </c>
      <c r="BI23" s="31"/>
      <c r="BJ23" s="14" t="s">
        <v>1</v>
      </c>
      <c r="BK23" s="32"/>
      <c r="BL23" s="31"/>
      <c r="BM23" s="14" t="s">
        <v>1</v>
      </c>
      <c r="BN23" s="32"/>
      <c r="BO23" s="31">
        <v>2</v>
      </c>
      <c r="BP23" s="14" t="s">
        <v>1</v>
      </c>
      <c r="BQ23" s="32">
        <v>0</v>
      </c>
      <c r="BR23" s="16"/>
      <c r="BS23" s="11"/>
      <c r="BT23" s="12"/>
      <c r="BU23" s="31">
        <v>1</v>
      </c>
      <c r="BV23" s="14" t="s">
        <v>1</v>
      </c>
      <c r="BW23" s="15">
        <v>1</v>
      </c>
      <c r="BX23" s="13">
        <v>2</v>
      </c>
      <c r="BY23" s="14" t="s">
        <v>1</v>
      </c>
      <c r="BZ23" s="15">
        <v>0</v>
      </c>
      <c r="CA23" s="13"/>
      <c r="CB23" s="14" t="s">
        <v>1</v>
      </c>
      <c r="CC23" s="15"/>
      <c r="CD23" s="13"/>
      <c r="CE23" s="14" t="s">
        <v>1</v>
      </c>
      <c r="CF23" s="15"/>
      <c r="CG23" s="55"/>
      <c r="CH23" s="56" t="s">
        <v>1</v>
      </c>
      <c r="CI23" s="57"/>
      <c r="CJ23" s="33">
        <f>SUMIF(C22:CI22,2)/2+SUMIF(C22:CI22,3)/3</f>
        <v>16</v>
      </c>
      <c r="CK23" s="34" t="s">
        <v>1</v>
      </c>
      <c r="CL23" s="35">
        <f>CJ22-CJ23</f>
        <v>4</v>
      </c>
      <c r="CM23" s="22">
        <f>C23+F23+I23+L23+O23+R23+U23+X23+AA23+AD23+AG23+AJ23+AM23+AP23+AT23+AW23+AZ23+BC23+BF23+BI23+BL23+BO23+BR23+BU23+BX23+CA23+CD23+CG23</f>
        <v>33</v>
      </c>
      <c r="CN23" s="22" t="s">
        <v>1</v>
      </c>
      <c r="CO23" s="23">
        <f>E23+H23+K23+N23+Q23+T23+W23+Z23+AC23+AF23+AI23+AL23+AO23+AR23+AV23+AY23+BB23+BE23+BH23+BK23+BN23+BQ23+BT23+BW23+BZ23+CC23+CF23+CI23</f>
        <v>11</v>
      </c>
      <c r="CP23" s="99"/>
      <c r="CQ23" s="106"/>
      <c r="CR23" s="108"/>
    </row>
    <row r="24" spans="1:96" ht="15" customHeight="1">
      <c r="A24" s="73">
        <v>10</v>
      </c>
      <c r="B24" s="74" t="s">
        <v>20</v>
      </c>
      <c r="C24" s="113">
        <v>0</v>
      </c>
      <c r="D24" s="67"/>
      <c r="E24" s="68"/>
      <c r="F24" s="69">
        <v>0</v>
      </c>
      <c r="G24" s="67"/>
      <c r="H24" s="68"/>
      <c r="I24" s="69">
        <v>1</v>
      </c>
      <c r="J24" s="67"/>
      <c r="K24" s="68"/>
      <c r="L24" s="69">
        <v>0</v>
      </c>
      <c r="M24" s="67"/>
      <c r="N24" s="68"/>
      <c r="O24" s="82">
        <v>3</v>
      </c>
      <c r="P24" s="83"/>
      <c r="Q24" s="84"/>
      <c r="R24" s="69">
        <v>1</v>
      </c>
      <c r="S24" s="67"/>
      <c r="T24" s="68"/>
      <c r="U24" s="69">
        <v>1</v>
      </c>
      <c r="V24" s="67"/>
      <c r="W24" s="68"/>
      <c r="X24" s="82">
        <v>3</v>
      </c>
      <c r="Y24" s="83"/>
      <c r="Z24" s="84"/>
      <c r="AA24" s="69">
        <v>0</v>
      </c>
      <c r="AB24" s="67"/>
      <c r="AC24" s="68"/>
      <c r="AD24" s="102"/>
      <c r="AE24" s="103"/>
      <c r="AF24" s="104"/>
      <c r="AG24" s="69">
        <v>1</v>
      </c>
      <c r="AH24" s="67"/>
      <c r="AI24" s="68"/>
      <c r="AJ24" s="82">
        <v>2</v>
      </c>
      <c r="AK24" s="83"/>
      <c r="AL24" s="84"/>
      <c r="AM24" s="82">
        <v>2</v>
      </c>
      <c r="AN24" s="83"/>
      <c r="AO24" s="84"/>
      <c r="AP24" s="62"/>
      <c r="AQ24" s="63"/>
      <c r="AR24" s="64"/>
      <c r="AS24" s="39"/>
      <c r="AT24" s="113">
        <v>0</v>
      </c>
      <c r="AU24" s="67"/>
      <c r="AV24" s="68"/>
      <c r="AW24" s="69">
        <v>0</v>
      </c>
      <c r="AX24" s="67"/>
      <c r="AY24" s="68"/>
      <c r="AZ24" s="69">
        <v>0</v>
      </c>
      <c r="BA24" s="67"/>
      <c r="BB24" s="68"/>
      <c r="BC24" s="69">
        <v>1</v>
      </c>
      <c r="BD24" s="67"/>
      <c r="BE24" s="68"/>
      <c r="BF24" s="82">
        <v>2</v>
      </c>
      <c r="BG24" s="83"/>
      <c r="BH24" s="84"/>
      <c r="BI24" s="82">
        <v>2</v>
      </c>
      <c r="BJ24" s="83"/>
      <c r="BK24" s="84"/>
      <c r="BL24" s="82">
        <v>3</v>
      </c>
      <c r="BM24" s="83"/>
      <c r="BN24" s="84"/>
      <c r="BO24" s="82">
        <v>3</v>
      </c>
      <c r="BP24" s="83"/>
      <c r="BQ24" s="84"/>
      <c r="BR24" s="69">
        <v>1</v>
      </c>
      <c r="BS24" s="67"/>
      <c r="BT24" s="68"/>
      <c r="BU24" s="102"/>
      <c r="BV24" s="103"/>
      <c r="BW24" s="104"/>
      <c r="BX24" s="69">
        <v>1</v>
      </c>
      <c r="BY24" s="67"/>
      <c r="BZ24" s="68"/>
      <c r="CA24" s="69">
        <v>0</v>
      </c>
      <c r="CB24" s="67"/>
      <c r="CC24" s="68"/>
      <c r="CD24" s="69">
        <v>1</v>
      </c>
      <c r="CE24" s="67"/>
      <c r="CF24" s="68"/>
      <c r="CG24" s="62"/>
      <c r="CH24" s="63"/>
      <c r="CI24" s="63"/>
      <c r="CJ24" s="95">
        <f>COUNT(C24:CI24)</f>
        <v>24</v>
      </c>
      <c r="CK24" s="96"/>
      <c r="CL24" s="97"/>
      <c r="CM24" s="86">
        <f>SUM(C24:CI24)</f>
        <v>28</v>
      </c>
      <c r="CN24" s="86"/>
      <c r="CO24" s="87"/>
      <c r="CP24" s="98">
        <f>IF(CO25=0,"MAX",CM25/CO25)</f>
        <v>0.6666666666666666</v>
      </c>
      <c r="CQ24" s="105">
        <f>CM24</f>
        <v>28</v>
      </c>
      <c r="CR24" s="107"/>
    </row>
    <row r="25" spans="1:96" ht="15" customHeight="1">
      <c r="A25" s="73"/>
      <c r="B25" s="74"/>
      <c r="C25" s="42">
        <v>0</v>
      </c>
      <c r="D25" s="14" t="s">
        <v>1</v>
      </c>
      <c r="E25" s="18">
        <v>2</v>
      </c>
      <c r="F25" s="17">
        <v>0</v>
      </c>
      <c r="G25" s="14" t="s">
        <v>1</v>
      </c>
      <c r="H25" s="18">
        <v>2</v>
      </c>
      <c r="I25" s="17">
        <v>1</v>
      </c>
      <c r="J25" s="14" t="s">
        <v>1</v>
      </c>
      <c r="K25" s="18">
        <v>2</v>
      </c>
      <c r="L25" s="17">
        <v>0</v>
      </c>
      <c r="M25" s="14" t="s">
        <v>1</v>
      </c>
      <c r="N25" s="18">
        <v>2</v>
      </c>
      <c r="O25" s="17">
        <v>2</v>
      </c>
      <c r="P25" s="14" t="s">
        <v>1</v>
      </c>
      <c r="Q25" s="18">
        <v>0</v>
      </c>
      <c r="R25" s="17">
        <v>1</v>
      </c>
      <c r="S25" s="14" t="s">
        <v>1</v>
      </c>
      <c r="T25" s="18">
        <v>2</v>
      </c>
      <c r="U25" s="17">
        <v>1</v>
      </c>
      <c r="V25" s="14" t="s">
        <v>1</v>
      </c>
      <c r="W25" s="18">
        <v>2</v>
      </c>
      <c r="X25" s="17">
        <v>2</v>
      </c>
      <c r="Y25" s="14" t="s">
        <v>1</v>
      </c>
      <c r="Z25" s="18">
        <v>0</v>
      </c>
      <c r="AA25" s="17">
        <v>0</v>
      </c>
      <c r="AB25" s="14"/>
      <c r="AC25" s="18">
        <v>2</v>
      </c>
      <c r="AD25" s="16"/>
      <c r="AE25" s="11"/>
      <c r="AF25" s="12"/>
      <c r="AG25" s="17">
        <v>1</v>
      </c>
      <c r="AH25" s="14"/>
      <c r="AI25" s="15">
        <v>2</v>
      </c>
      <c r="AJ25" s="13">
        <v>2</v>
      </c>
      <c r="AK25" s="14" t="s">
        <v>1</v>
      </c>
      <c r="AL25" s="15">
        <v>1</v>
      </c>
      <c r="AM25" s="13">
        <v>2</v>
      </c>
      <c r="AN25" s="14" t="s">
        <v>1</v>
      </c>
      <c r="AO25" s="15">
        <v>1</v>
      </c>
      <c r="AP25" s="55"/>
      <c r="AQ25" s="56" t="s">
        <v>1</v>
      </c>
      <c r="AR25" s="56"/>
      <c r="AS25" s="17"/>
      <c r="AT25" s="42">
        <v>0</v>
      </c>
      <c r="AU25" s="14" t="s">
        <v>1</v>
      </c>
      <c r="AV25" s="18">
        <v>2</v>
      </c>
      <c r="AW25" s="17">
        <v>0</v>
      </c>
      <c r="AX25" s="14" t="s">
        <v>1</v>
      </c>
      <c r="AY25" s="18">
        <v>2</v>
      </c>
      <c r="AZ25" s="17">
        <v>0</v>
      </c>
      <c r="BA25" s="14" t="s">
        <v>1</v>
      </c>
      <c r="BB25" s="18">
        <v>2</v>
      </c>
      <c r="BC25" s="17">
        <v>1</v>
      </c>
      <c r="BD25" s="14" t="s">
        <v>1</v>
      </c>
      <c r="BE25" s="18">
        <v>2</v>
      </c>
      <c r="BF25" s="17">
        <v>2</v>
      </c>
      <c r="BG25" s="14" t="s">
        <v>1</v>
      </c>
      <c r="BH25" s="18">
        <v>1</v>
      </c>
      <c r="BI25" s="17">
        <v>2</v>
      </c>
      <c r="BJ25" s="14">
        <v>2</v>
      </c>
      <c r="BK25" s="18">
        <v>1</v>
      </c>
      <c r="BL25" s="17">
        <v>2</v>
      </c>
      <c r="BM25" s="14" t="s">
        <v>1</v>
      </c>
      <c r="BN25" s="18">
        <v>0</v>
      </c>
      <c r="BO25" s="17">
        <v>2</v>
      </c>
      <c r="BP25" s="14" t="s">
        <v>1</v>
      </c>
      <c r="BQ25" s="18">
        <v>0</v>
      </c>
      <c r="BR25" s="17">
        <v>1</v>
      </c>
      <c r="BS25" s="14" t="s">
        <v>1</v>
      </c>
      <c r="BT25" s="18">
        <v>2</v>
      </c>
      <c r="BU25" s="16"/>
      <c r="BV25" s="11"/>
      <c r="BW25" s="12"/>
      <c r="BX25" s="17">
        <v>1</v>
      </c>
      <c r="BY25" s="14" t="s">
        <v>1</v>
      </c>
      <c r="BZ25" s="15">
        <v>2</v>
      </c>
      <c r="CA25" s="13">
        <v>0</v>
      </c>
      <c r="CB25" s="14" t="s">
        <v>1</v>
      </c>
      <c r="CC25" s="15">
        <v>2</v>
      </c>
      <c r="CD25" s="13">
        <v>1</v>
      </c>
      <c r="CE25" s="14" t="s">
        <v>1</v>
      </c>
      <c r="CF25" s="15">
        <v>2</v>
      </c>
      <c r="CG25" s="55"/>
      <c r="CH25" s="56" t="s">
        <v>1</v>
      </c>
      <c r="CI25" s="56"/>
      <c r="CJ25" s="33">
        <f>SUMIF(C24:CI24,2)/2+SUMIF(C24:CI24,3)/3</f>
        <v>8</v>
      </c>
      <c r="CK25" s="34" t="s">
        <v>1</v>
      </c>
      <c r="CL25" s="35">
        <f>CJ24-CJ25</f>
        <v>16</v>
      </c>
      <c r="CM25" s="22">
        <f>C25+F25+I25+L25+O25+R25+U25+X25+AA25+AD25+AG25+AJ25+AM25+AP25+AT25+AW25+AZ25+BC25+BF25+BI25+BL25+BO25+BR25+BU25+BX25+CA25+CD25+CG25</f>
        <v>24</v>
      </c>
      <c r="CN25" s="22" t="s">
        <v>1</v>
      </c>
      <c r="CO25" s="23">
        <f>E25+H25+K25+N25+Q25+T25+W25+Z25+AC25+AF25+AI25+AL25+AO25+AR25+AV25+AY25+BB25+BE25+BH25+BK25+BN25+BQ25+BT25+BW25+BZ25+CC25+CF25+CI25</f>
        <v>36</v>
      </c>
      <c r="CP25" s="99"/>
      <c r="CQ25" s="106"/>
      <c r="CR25" s="108"/>
    </row>
    <row r="26" spans="1:96" ht="15" customHeight="1">
      <c r="A26" s="73">
        <v>11</v>
      </c>
      <c r="B26" s="74" t="s">
        <v>11</v>
      </c>
      <c r="C26" s="113">
        <v>0</v>
      </c>
      <c r="D26" s="67"/>
      <c r="E26" s="68"/>
      <c r="F26" s="69">
        <v>0</v>
      </c>
      <c r="G26" s="67"/>
      <c r="H26" s="68"/>
      <c r="I26" s="82">
        <v>3</v>
      </c>
      <c r="J26" s="83"/>
      <c r="K26" s="84"/>
      <c r="L26" s="69">
        <v>0</v>
      </c>
      <c r="M26" s="67"/>
      <c r="N26" s="68"/>
      <c r="O26" s="82">
        <v>3</v>
      </c>
      <c r="P26" s="83"/>
      <c r="Q26" s="84"/>
      <c r="R26" s="82">
        <v>2</v>
      </c>
      <c r="S26" s="83"/>
      <c r="T26" s="84"/>
      <c r="U26" s="82">
        <v>3</v>
      </c>
      <c r="V26" s="83"/>
      <c r="W26" s="84"/>
      <c r="X26" s="82">
        <v>3</v>
      </c>
      <c r="Y26" s="83"/>
      <c r="Z26" s="84"/>
      <c r="AA26" s="69">
        <v>1</v>
      </c>
      <c r="AB26" s="67"/>
      <c r="AC26" s="68"/>
      <c r="AD26" s="82">
        <v>2</v>
      </c>
      <c r="AE26" s="83"/>
      <c r="AF26" s="84"/>
      <c r="AG26" s="102"/>
      <c r="AH26" s="103"/>
      <c r="AI26" s="104"/>
      <c r="AJ26" s="82">
        <v>3</v>
      </c>
      <c r="AK26" s="83"/>
      <c r="AL26" s="84"/>
      <c r="AM26" s="82">
        <v>3</v>
      </c>
      <c r="AN26" s="83"/>
      <c r="AO26" s="84"/>
      <c r="AP26" s="62"/>
      <c r="AQ26" s="63"/>
      <c r="AR26" s="64"/>
      <c r="AS26" s="39"/>
      <c r="AT26" s="113"/>
      <c r="AU26" s="67"/>
      <c r="AV26" s="68"/>
      <c r="AW26" s="69">
        <v>1</v>
      </c>
      <c r="AX26" s="67"/>
      <c r="AY26" s="68"/>
      <c r="AZ26" s="69">
        <v>0</v>
      </c>
      <c r="BA26" s="67"/>
      <c r="BB26" s="68"/>
      <c r="BC26" s="69">
        <v>1</v>
      </c>
      <c r="BD26" s="67"/>
      <c r="BE26" s="68"/>
      <c r="BF26" s="82">
        <v>3</v>
      </c>
      <c r="BG26" s="83"/>
      <c r="BH26" s="84"/>
      <c r="BI26" s="69">
        <v>0</v>
      </c>
      <c r="BJ26" s="67"/>
      <c r="BK26" s="68"/>
      <c r="BL26" s="69"/>
      <c r="BM26" s="67"/>
      <c r="BN26" s="68"/>
      <c r="BO26" s="82">
        <v>3</v>
      </c>
      <c r="BP26" s="83"/>
      <c r="BQ26" s="84"/>
      <c r="BR26" s="69">
        <v>0</v>
      </c>
      <c r="BS26" s="67"/>
      <c r="BT26" s="68"/>
      <c r="BU26" s="82">
        <v>2</v>
      </c>
      <c r="BV26" s="83"/>
      <c r="BW26" s="84"/>
      <c r="BX26" s="102"/>
      <c r="BY26" s="103"/>
      <c r="BZ26" s="104"/>
      <c r="CA26" s="69">
        <v>0</v>
      </c>
      <c r="CB26" s="67"/>
      <c r="CC26" s="68"/>
      <c r="CD26" s="69"/>
      <c r="CE26" s="67"/>
      <c r="CF26" s="68"/>
      <c r="CG26" s="62"/>
      <c r="CH26" s="63"/>
      <c r="CI26" s="63"/>
      <c r="CJ26" s="95">
        <f>COUNT(C26:CI26)</f>
        <v>21</v>
      </c>
      <c r="CK26" s="96"/>
      <c r="CL26" s="97"/>
      <c r="CM26" s="86">
        <f>SUM(C26:CI26)</f>
        <v>33</v>
      </c>
      <c r="CN26" s="86"/>
      <c r="CO26" s="87"/>
      <c r="CP26" s="98">
        <f>IF(CO27=0,"MAX",CM27/CO27)</f>
        <v>1.1904761904761905</v>
      </c>
      <c r="CQ26" s="105">
        <f>CM26</f>
        <v>33</v>
      </c>
      <c r="CR26" s="107"/>
    </row>
    <row r="27" spans="1:96" ht="15" customHeight="1">
      <c r="A27" s="73"/>
      <c r="B27" s="74"/>
      <c r="C27" s="42">
        <v>0</v>
      </c>
      <c r="D27" s="14" t="s">
        <v>1</v>
      </c>
      <c r="E27" s="18">
        <v>2</v>
      </c>
      <c r="F27" s="17">
        <v>0</v>
      </c>
      <c r="G27" s="14" t="s">
        <v>1</v>
      </c>
      <c r="H27" s="18">
        <v>2</v>
      </c>
      <c r="I27" s="17">
        <v>2</v>
      </c>
      <c r="J27" s="14" t="s">
        <v>1</v>
      </c>
      <c r="K27" s="18">
        <v>0</v>
      </c>
      <c r="L27" s="17">
        <v>0</v>
      </c>
      <c r="M27" s="14" t="s">
        <v>1</v>
      </c>
      <c r="N27" s="18">
        <v>2</v>
      </c>
      <c r="O27" s="17">
        <v>2</v>
      </c>
      <c r="P27" s="14" t="s">
        <v>1</v>
      </c>
      <c r="Q27" s="18">
        <v>0</v>
      </c>
      <c r="R27" s="17">
        <v>2</v>
      </c>
      <c r="S27" s="14" t="s">
        <v>1</v>
      </c>
      <c r="T27" s="18">
        <v>1</v>
      </c>
      <c r="U27" s="17">
        <v>2</v>
      </c>
      <c r="V27" s="14" t="s">
        <v>1</v>
      </c>
      <c r="W27" s="18">
        <v>0</v>
      </c>
      <c r="X27" s="17">
        <v>2</v>
      </c>
      <c r="Y27" s="14" t="s">
        <v>1</v>
      </c>
      <c r="Z27" s="18">
        <v>0</v>
      </c>
      <c r="AA27" s="17">
        <v>1</v>
      </c>
      <c r="AB27" s="14" t="s">
        <v>1</v>
      </c>
      <c r="AC27" s="18">
        <v>0</v>
      </c>
      <c r="AD27" s="17">
        <v>2</v>
      </c>
      <c r="AE27" s="14"/>
      <c r="AF27" s="18">
        <v>1</v>
      </c>
      <c r="AG27" s="16"/>
      <c r="AH27" s="11"/>
      <c r="AI27" s="12"/>
      <c r="AJ27" s="17">
        <v>2</v>
      </c>
      <c r="AK27" s="14"/>
      <c r="AL27" s="15">
        <v>0</v>
      </c>
      <c r="AM27" s="13">
        <v>2</v>
      </c>
      <c r="AN27" s="14" t="s">
        <v>1</v>
      </c>
      <c r="AO27" s="15">
        <v>0</v>
      </c>
      <c r="AP27" s="55"/>
      <c r="AQ27" s="56" t="s">
        <v>1</v>
      </c>
      <c r="AR27" s="56"/>
      <c r="AS27" s="17"/>
      <c r="AT27" s="42"/>
      <c r="AU27" s="14" t="s">
        <v>1</v>
      </c>
      <c r="AV27" s="18"/>
      <c r="AW27" s="17">
        <v>1</v>
      </c>
      <c r="AX27" s="14" t="s">
        <v>1</v>
      </c>
      <c r="AY27" s="18">
        <v>2</v>
      </c>
      <c r="AZ27" s="17">
        <v>0</v>
      </c>
      <c r="BA27" s="14" t="s">
        <v>1</v>
      </c>
      <c r="BB27" s="18">
        <v>2</v>
      </c>
      <c r="BC27" s="17">
        <v>1</v>
      </c>
      <c r="BD27" s="14" t="s">
        <v>1</v>
      </c>
      <c r="BE27" s="18">
        <v>2</v>
      </c>
      <c r="BF27" s="17">
        <v>2</v>
      </c>
      <c r="BG27" s="14" t="s">
        <v>1</v>
      </c>
      <c r="BH27" s="18">
        <v>0</v>
      </c>
      <c r="BI27" s="17">
        <v>0</v>
      </c>
      <c r="BJ27" s="14">
        <v>0</v>
      </c>
      <c r="BK27" s="18">
        <v>2</v>
      </c>
      <c r="BL27" s="17"/>
      <c r="BM27" s="14" t="s">
        <v>1</v>
      </c>
      <c r="BN27" s="18"/>
      <c r="BO27" s="17">
        <v>2</v>
      </c>
      <c r="BP27" s="14" t="s">
        <v>1</v>
      </c>
      <c r="BQ27" s="18">
        <v>0</v>
      </c>
      <c r="BR27" s="17">
        <v>0</v>
      </c>
      <c r="BS27" s="14" t="s">
        <v>1</v>
      </c>
      <c r="BT27" s="18">
        <v>2</v>
      </c>
      <c r="BU27" s="17">
        <v>2</v>
      </c>
      <c r="BV27" s="14" t="s">
        <v>1</v>
      </c>
      <c r="BW27" s="18">
        <v>1</v>
      </c>
      <c r="BX27" s="16"/>
      <c r="BY27" s="11"/>
      <c r="BZ27" s="12"/>
      <c r="CA27" s="17">
        <v>0</v>
      </c>
      <c r="CB27" s="14" t="s">
        <v>1</v>
      </c>
      <c r="CC27" s="15">
        <v>2</v>
      </c>
      <c r="CD27" s="13"/>
      <c r="CE27" s="14" t="s">
        <v>1</v>
      </c>
      <c r="CF27" s="15"/>
      <c r="CG27" s="55"/>
      <c r="CH27" s="56" t="s">
        <v>1</v>
      </c>
      <c r="CI27" s="56"/>
      <c r="CJ27" s="33">
        <f>SUMIF(C26:CI26,2)/2+SUMIF(C26:CI26,3)/3</f>
        <v>11</v>
      </c>
      <c r="CK27" s="34" t="s">
        <v>1</v>
      </c>
      <c r="CL27" s="35">
        <f>CJ26-CJ27</f>
        <v>10</v>
      </c>
      <c r="CM27" s="22">
        <f>C27+F27+I27+L27+O27+R27+U27+X27+AA27+AD27+AG27+AJ27+AM27+AP27+AT27+AW27+AZ27+BC27+BF27+BI27+BL27+BO27+BR27+BU27+BX27+CA27+CD27+CG27</f>
        <v>25</v>
      </c>
      <c r="CN27" s="22" t="s">
        <v>1</v>
      </c>
      <c r="CO27" s="23">
        <f>E27+H27+K27+N27+Q27+T27+W27+Z27+AC27+AF27+AI27+AL27+AO27+AR27+AV27+AY27+BB27+BE27+BH27+BK27+BN27+BQ27+BT27+BW27+BZ27+CC27+CF27+CI27</f>
        <v>21</v>
      </c>
      <c r="CP27" s="99"/>
      <c r="CQ27" s="106"/>
      <c r="CR27" s="108"/>
    </row>
    <row r="28" spans="1:96" ht="15" customHeight="1">
      <c r="A28" s="73">
        <v>12</v>
      </c>
      <c r="B28" s="74" t="s">
        <v>21</v>
      </c>
      <c r="C28" s="113">
        <v>0</v>
      </c>
      <c r="D28" s="67"/>
      <c r="E28" s="68"/>
      <c r="F28" s="69">
        <v>1</v>
      </c>
      <c r="G28" s="67"/>
      <c r="H28" s="68"/>
      <c r="I28" s="82">
        <v>2</v>
      </c>
      <c r="J28" s="83"/>
      <c r="K28" s="84"/>
      <c r="L28" s="69">
        <v>0</v>
      </c>
      <c r="M28" s="67"/>
      <c r="N28" s="68"/>
      <c r="O28" s="69">
        <v>1</v>
      </c>
      <c r="P28" s="67"/>
      <c r="Q28" s="68"/>
      <c r="R28" s="82">
        <v>3</v>
      </c>
      <c r="S28" s="83"/>
      <c r="T28" s="84"/>
      <c r="U28" s="82">
        <v>3</v>
      </c>
      <c r="V28" s="83"/>
      <c r="W28" s="84"/>
      <c r="X28" s="82">
        <v>3</v>
      </c>
      <c r="Y28" s="83"/>
      <c r="Z28" s="84"/>
      <c r="AA28" s="69">
        <v>0</v>
      </c>
      <c r="AB28" s="67"/>
      <c r="AC28" s="68"/>
      <c r="AD28" s="69">
        <v>1</v>
      </c>
      <c r="AE28" s="67"/>
      <c r="AF28" s="68"/>
      <c r="AG28" s="69">
        <v>0</v>
      </c>
      <c r="AH28" s="67"/>
      <c r="AI28" s="68"/>
      <c r="AJ28" s="102"/>
      <c r="AK28" s="103"/>
      <c r="AL28" s="104"/>
      <c r="AM28" s="82">
        <v>3</v>
      </c>
      <c r="AN28" s="83"/>
      <c r="AO28" s="84"/>
      <c r="AP28" s="62"/>
      <c r="AQ28" s="63"/>
      <c r="AR28" s="64"/>
      <c r="AS28" s="39"/>
      <c r="AT28" s="176">
        <v>2</v>
      </c>
      <c r="AU28" s="83"/>
      <c r="AV28" s="84"/>
      <c r="AW28" s="69">
        <v>1</v>
      </c>
      <c r="AX28" s="67"/>
      <c r="AY28" s="68"/>
      <c r="AZ28" s="82">
        <v>3</v>
      </c>
      <c r="BA28" s="83"/>
      <c r="BB28" s="84"/>
      <c r="BC28" s="82">
        <v>3</v>
      </c>
      <c r="BD28" s="83"/>
      <c r="BE28" s="84"/>
      <c r="BF28" s="82">
        <v>3</v>
      </c>
      <c r="BG28" s="83"/>
      <c r="BH28" s="84"/>
      <c r="BI28" s="69">
        <v>0</v>
      </c>
      <c r="BJ28" s="67"/>
      <c r="BK28" s="68"/>
      <c r="BL28" s="82">
        <v>3</v>
      </c>
      <c r="BM28" s="83"/>
      <c r="BN28" s="84"/>
      <c r="BO28" s="82">
        <v>3</v>
      </c>
      <c r="BP28" s="83"/>
      <c r="BQ28" s="84"/>
      <c r="BR28" s="69"/>
      <c r="BS28" s="67"/>
      <c r="BT28" s="68"/>
      <c r="BU28" s="82">
        <v>3</v>
      </c>
      <c r="BV28" s="83"/>
      <c r="BW28" s="84"/>
      <c r="BX28" s="82">
        <v>3</v>
      </c>
      <c r="BY28" s="83"/>
      <c r="BZ28" s="84"/>
      <c r="CA28" s="102"/>
      <c r="CB28" s="103"/>
      <c r="CC28" s="104"/>
      <c r="CD28" s="69">
        <v>1</v>
      </c>
      <c r="CE28" s="67"/>
      <c r="CF28" s="68"/>
      <c r="CG28" s="62"/>
      <c r="CH28" s="63"/>
      <c r="CI28" s="63"/>
      <c r="CJ28" s="95">
        <f>COUNT(C28:CI28)</f>
        <v>23</v>
      </c>
      <c r="CK28" s="96"/>
      <c r="CL28" s="97"/>
      <c r="CM28" s="86">
        <f>SUM(C28:CI28)</f>
        <v>42</v>
      </c>
      <c r="CN28" s="86"/>
      <c r="CO28" s="87"/>
      <c r="CP28" s="98">
        <f>IF(CO29=0,"MAX",CM29/CO29)</f>
        <v>1.3636363636363635</v>
      </c>
      <c r="CQ28" s="105">
        <f>CM28</f>
        <v>42</v>
      </c>
      <c r="CR28" s="107"/>
    </row>
    <row r="29" spans="1:96" ht="15" customHeight="1">
      <c r="A29" s="73"/>
      <c r="B29" s="74"/>
      <c r="C29" s="42">
        <v>0</v>
      </c>
      <c r="D29" s="14" t="s">
        <v>1</v>
      </c>
      <c r="E29" s="18">
        <v>2</v>
      </c>
      <c r="F29" s="17">
        <v>1</v>
      </c>
      <c r="G29" s="14" t="s">
        <v>1</v>
      </c>
      <c r="H29" s="18">
        <v>2</v>
      </c>
      <c r="I29" s="17">
        <v>2</v>
      </c>
      <c r="J29" s="14" t="s">
        <v>1</v>
      </c>
      <c r="K29" s="18">
        <v>1</v>
      </c>
      <c r="L29" s="17">
        <v>0</v>
      </c>
      <c r="M29" s="14" t="s">
        <v>1</v>
      </c>
      <c r="N29" s="18">
        <v>2</v>
      </c>
      <c r="O29" s="17">
        <v>1</v>
      </c>
      <c r="P29" s="14" t="s">
        <v>1</v>
      </c>
      <c r="Q29" s="18">
        <v>2</v>
      </c>
      <c r="R29" s="17">
        <v>2</v>
      </c>
      <c r="S29" s="14" t="s">
        <v>1</v>
      </c>
      <c r="T29" s="18">
        <v>0</v>
      </c>
      <c r="U29" s="17">
        <v>2</v>
      </c>
      <c r="V29" s="14" t="s">
        <v>1</v>
      </c>
      <c r="W29" s="18">
        <v>0</v>
      </c>
      <c r="X29" s="17">
        <v>2</v>
      </c>
      <c r="Y29" s="14" t="s">
        <v>1</v>
      </c>
      <c r="Z29" s="18">
        <v>0</v>
      </c>
      <c r="AA29" s="17">
        <v>0</v>
      </c>
      <c r="AB29" s="14" t="s">
        <v>1</v>
      </c>
      <c r="AC29" s="18">
        <v>2</v>
      </c>
      <c r="AD29" s="17">
        <v>1</v>
      </c>
      <c r="AE29" s="14" t="s">
        <v>1</v>
      </c>
      <c r="AF29" s="18">
        <v>2</v>
      </c>
      <c r="AG29" s="17">
        <v>0</v>
      </c>
      <c r="AH29" s="14"/>
      <c r="AI29" s="18">
        <v>2</v>
      </c>
      <c r="AJ29" s="16"/>
      <c r="AK29" s="11"/>
      <c r="AL29" s="12"/>
      <c r="AM29" s="17">
        <v>2</v>
      </c>
      <c r="AN29" s="14" t="s">
        <v>1</v>
      </c>
      <c r="AO29" s="15">
        <v>0</v>
      </c>
      <c r="AP29" s="55"/>
      <c r="AQ29" s="56" t="s">
        <v>1</v>
      </c>
      <c r="AR29" s="56"/>
      <c r="AS29" s="17"/>
      <c r="AT29" s="42">
        <v>2</v>
      </c>
      <c r="AU29" s="14" t="s">
        <v>1</v>
      </c>
      <c r="AV29" s="18">
        <v>1</v>
      </c>
      <c r="AW29" s="17">
        <v>0</v>
      </c>
      <c r="AX29" s="14" t="s">
        <v>1</v>
      </c>
      <c r="AY29" s="18">
        <v>2</v>
      </c>
      <c r="AZ29" s="17">
        <v>2</v>
      </c>
      <c r="BA29" s="14" t="s">
        <v>1</v>
      </c>
      <c r="BB29" s="18">
        <v>0</v>
      </c>
      <c r="BC29" s="17">
        <v>2</v>
      </c>
      <c r="BD29" s="14" t="s">
        <v>1</v>
      </c>
      <c r="BE29" s="18">
        <v>0</v>
      </c>
      <c r="BF29" s="17">
        <v>2</v>
      </c>
      <c r="BG29" s="14" t="s">
        <v>1</v>
      </c>
      <c r="BH29" s="18">
        <v>0</v>
      </c>
      <c r="BI29" s="17">
        <v>0</v>
      </c>
      <c r="BJ29" s="14">
        <v>0</v>
      </c>
      <c r="BK29" s="18">
        <v>2</v>
      </c>
      <c r="BL29" s="17">
        <v>2</v>
      </c>
      <c r="BM29" s="14" t="s">
        <v>1</v>
      </c>
      <c r="BN29" s="18">
        <v>0</v>
      </c>
      <c r="BO29" s="17">
        <v>2</v>
      </c>
      <c r="BP29" s="14" t="s">
        <v>1</v>
      </c>
      <c r="BQ29" s="18">
        <v>0</v>
      </c>
      <c r="BR29" s="17"/>
      <c r="BS29" s="14" t="s">
        <v>1</v>
      </c>
      <c r="BT29" s="18"/>
      <c r="BU29" s="17">
        <v>2</v>
      </c>
      <c r="BV29" s="14" t="s">
        <v>1</v>
      </c>
      <c r="BW29" s="18">
        <v>0</v>
      </c>
      <c r="BX29" s="17">
        <v>2</v>
      </c>
      <c r="BY29" s="14" t="s">
        <v>1</v>
      </c>
      <c r="BZ29" s="18">
        <v>0</v>
      </c>
      <c r="CA29" s="16"/>
      <c r="CB29" s="11"/>
      <c r="CC29" s="12"/>
      <c r="CD29" s="17">
        <v>1</v>
      </c>
      <c r="CE29" s="14"/>
      <c r="CF29" s="15">
        <v>2</v>
      </c>
      <c r="CG29" s="55"/>
      <c r="CH29" s="56" t="s">
        <v>1</v>
      </c>
      <c r="CI29" s="56"/>
      <c r="CJ29" s="33">
        <f>SUMIF(C28:CI28,2)/2+SUMIF(C28:CI28,3)/3</f>
        <v>13</v>
      </c>
      <c r="CK29" s="34" t="s">
        <v>1</v>
      </c>
      <c r="CL29" s="35">
        <f>CJ28-CJ29</f>
        <v>10</v>
      </c>
      <c r="CM29" s="22">
        <f>C29+F29+I29+L29+O29+R29+U29+X29+AA29+AD29+AG29+AJ29+AM29+AP29+AT29+AW29+AZ29+BC29+BF29+BI29+BL29+BO29+BR29+BU29+BX29+CA29+CD29+CG29</f>
        <v>30</v>
      </c>
      <c r="CN29" s="22" t="s">
        <v>1</v>
      </c>
      <c r="CO29" s="23">
        <f>E29+H29+K29+N29+Q29+T29+W29+Z29+AC29+AF29+AI29+AL29+AO29+AR29+AV29+AY29+BB29+BE29+BH29+BK29+BN29+BQ29+BT29+BW29+BZ29+CC29+CF29+CI29</f>
        <v>22</v>
      </c>
      <c r="CP29" s="99"/>
      <c r="CQ29" s="106"/>
      <c r="CR29" s="108"/>
    </row>
    <row r="30" spans="1:96" ht="15" customHeight="1">
      <c r="A30" s="73">
        <v>13</v>
      </c>
      <c r="B30" s="74" t="s">
        <v>22</v>
      </c>
      <c r="C30" s="113">
        <v>0</v>
      </c>
      <c r="D30" s="67"/>
      <c r="E30" s="68"/>
      <c r="F30" s="69">
        <v>0</v>
      </c>
      <c r="G30" s="67"/>
      <c r="H30" s="68"/>
      <c r="I30" s="82">
        <v>2</v>
      </c>
      <c r="J30" s="83"/>
      <c r="K30" s="84"/>
      <c r="L30" s="69">
        <v>0</v>
      </c>
      <c r="M30" s="67"/>
      <c r="N30" s="68"/>
      <c r="O30" s="69">
        <v>1</v>
      </c>
      <c r="P30" s="67"/>
      <c r="Q30" s="68"/>
      <c r="R30" s="69">
        <v>0</v>
      </c>
      <c r="S30" s="67"/>
      <c r="T30" s="68"/>
      <c r="U30" s="82">
        <v>3</v>
      </c>
      <c r="V30" s="83"/>
      <c r="W30" s="84"/>
      <c r="X30" s="82">
        <v>3</v>
      </c>
      <c r="Y30" s="83"/>
      <c r="Z30" s="84"/>
      <c r="AA30" s="69">
        <v>0</v>
      </c>
      <c r="AB30" s="67"/>
      <c r="AC30" s="68"/>
      <c r="AD30" s="69">
        <v>1</v>
      </c>
      <c r="AE30" s="67"/>
      <c r="AF30" s="68"/>
      <c r="AG30" s="69">
        <v>0</v>
      </c>
      <c r="AH30" s="67"/>
      <c r="AI30" s="68"/>
      <c r="AJ30" s="69">
        <v>0</v>
      </c>
      <c r="AK30" s="67"/>
      <c r="AL30" s="68"/>
      <c r="AM30" s="36"/>
      <c r="AN30" s="37"/>
      <c r="AO30" s="38"/>
      <c r="AP30" s="62"/>
      <c r="AQ30" s="63"/>
      <c r="AR30" s="64"/>
      <c r="AS30" s="39"/>
      <c r="AT30" s="113">
        <v>0</v>
      </c>
      <c r="AU30" s="67"/>
      <c r="AV30" s="68"/>
      <c r="AW30" s="69">
        <v>0</v>
      </c>
      <c r="AX30" s="67"/>
      <c r="AY30" s="68"/>
      <c r="AZ30" s="69"/>
      <c r="BA30" s="67"/>
      <c r="BB30" s="68"/>
      <c r="BC30" s="69">
        <v>0</v>
      </c>
      <c r="BD30" s="67"/>
      <c r="BE30" s="68"/>
      <c r="BF30" s="69">
        <v>0</v>
      </c>
      <c r="BG30" s="67"/>
      <c r="BH30" s="68"/>
      <c r="BI30" s="69">
        <v>0</v>
      </c>
      <c r="BJ30" s="67"/>
      <c r="BK30" s="68"/>
      <c r="BL30" s="82">
        <v>2</v>
      </c>
      <c r="BM30" s="83"/>
      <c r="BN30" s="84"/>
      <c r="BO30" s="82">
        <v>3</v>
      </c>
      <c r="BP30" s="83"/>
      <c r="BQ30" s="84"/>
      <c r="BR30" s="69"/>
      <c r="BS30" s="67"/>
      <c r="BT30" s="68"/>
      <c r="BU30" s="82">
        <v>2</v>
      </c>
      <c r="BV30" s="83"/>
      <c r="BW30" s="84"/>
      <c r="BX30" s="69"/>
      <c r="BY30" s="67"/>
      <c r="BZ30" s="68"/>
      <c r="CA30" s="82">
        <v>2</v>
      </c>
      <c r="CB30" s="83"/>
      <c r="CC30" s="84"/>
      <c r="CD30" s="36"/>
      <c r="CE30" s="37"/>
      <c r="CF30" s="38"/>
      <c r="CG30" s="62"/>
      <c r="CH30" s="63"/>
      <c r="CI30" s="63"/>
      <c r="CJ30" s="95">
        <f>COUNT(C30:CI30)</f>
        <v>21</v>
      </c>
      <c r="CK30" s="96"/>
      <c r="CL30" s="97"/>
      <c r="CM30" s="86">
        <f>SUM(C30:CI30)</f>
        <v>19</v>
      </c>
      <c r="CN30" s="86"/>
      <c r="CO30" s="87"/>
      <c r="CP30" s="98">
        <f>IF(CO31=0,"MAX",CM31/CO31)</f>
        <v>0.5</v>
      </c>
      <c r="CQ30" s="105">
        <f>CM30</f>
        <v>19</v>
      </c>
      <c r="CR30" s="107"/>
    </row>
    <row r="31" spans="1:96" ht="15" customHeight="1">
      <c r="A31" s="73"/>
      <c r="B31" s="74"/>
      <c r="C31" s="42">
        <v>0</v>
      </c>
      <c r="D31" s="14" t="s">
        <v>1</v>
      </c>
      <c r="E31" s="18">
        <v>2</v>
      </c>
      <c r="F31" s="17">
        <v>0</v>
      </c>
      <c r="G31" s="14" t="s">
        <v>1</v>
      </c>
      <c r="H31" s="18">
        <v>2</v>
      </c>
      <c r="I31" s="17">
        <v>2</v>
      </c>
      <c r="J31" s="14" t="s">
        <v>1</v>
      </c>
      <c r="K31" s="18">
        <v>1</v>
      </c>
      <c r="L31" s="17">
        <v>0</v>
      </c>
      <c r="M31" s="14" t="s">
        <v>1</v>
      </c>
      <c r="N31" s="18">
        <v>2</v>
      </c>
      <c r="O31" s="17">
        <v>1</v>
      </c>
      <c r="P31" s="14" t="s">
        <v>1</v>
      </c>
      <c r="Q31" s="18">
        <v>2</v>
      </c>
      <c r="R31" s="17">
        <v>0</v>
      </c>
      <c r="S31" s="14" t="s">
        <v>1</v>
      </c>
      <c r="T31" s="18">
        <v>2</v>
      </c>
      <c r="U31" s="17">
        <v>2</v>
      </c>
      <c r="V31" s="14" t="s">
        <v>1</v>
      </c>
      <c r="W31" s="18">
        <v>0</v>
      </c>
      <c r="X31" s="17">
        <v>2</v>
      </c>
      <c r="Y31" s="14" t="s">
        <v>1</v>
      </c>
      <c r="Z31" s="18">
        <v>0</v>
      </c>
      <c r="AA31" s="17">
        <v>0</v>
      </c>
      <c r="AB31" s="14" t="s">
        <v>1</v>
      </c>
      <c r="AC31" s="18">
        <v>2</v>
      </c>
      <c r="AD31" s="17">
        <v>1</v>
      </c>
      <c r="AE31" s="14" t="s">
        <v>1</v>
      </c>
      <c r="AF31" s="18">
        <v>2</v>
      </c>
      <c r="AG31" s="17">
        <v>0</v>
      </c>
      <c r="AH31" s="14" t="s">
        <v>1</v>
      </c>
      <c r="AI31" s="18">
        <v>2</v>
      </c>
      <c r="AJ31" s="17">
        <v>0</v>
      </c>
      <c r="AK31" s="14" t="s">
        <v>1</v>
      </c>
      <c r="AL31" s="18">
        <v>2</v>
      </c>
      <c r="AM31" s="16"/>
      <c r="AN31" s="11"/>
      <c r="AO31" s="12"/>
      <c r="AP31" s="55"/>
      <c r="AQ31" s="56" t="s">
        <v>1</v>
      </c>
      <c r="AR31" s="56"/>
      <c r="AS31" s="17"/>
      <c r="AT31" s="42">
        <v>0</v>
      </c>
      <c r="AU31" s="14" t="s">
        <v>1</v>
      </c>
      <c r="AV31" s="18">
        <v>2</v>
      </c>
      <c r="AW31" s="17">
        <v>0</v>
      </c>
      <c r="AX31" s="14" t="s">
        <v>1</v>
      </c>
      <c r="AY31" s="18">
        <v>2</v>
      </c>
      <c r="AZ31" s="17"/>
      <c r="BA31" s="14" t="s">
        <v>1</v>
      </c>
      <c r="BB31" s="18"/>
      <c r="BC31" s="17">
        <v>0</v>
      </c>
      <c r="BD31" s="14" t="s">
        <v>1</v>
      </c>
      <c r="BE31" s="18">
        <v>2</v>
      </c>
      <c r="BF31" s="17">
        <v>0</v>
      </c>
      <c r="BG31" s="14" t="s">
        <v>1</v>
      </c>
      <c r="BH31" s="18">
        <v>2</v>
      </c>
      <c r="BI31" s="17">
        <v>0</v>
      </c>
      <c r="BJ31" s="14">
        <v>0</v>
      </c>
      <c r="BK31" s="18">
        <v>2</v>
      </c>
      <c r="BL31" s="17">
        <v>2</v>
      </c>
      <c r="BM31" s="14" t="s">
        <v>1</v>
      </c>
      <c r="BN31" s="18">
        <v>1</v>
      </c>
      <c r="BO31" s="17">
        <v>2</v>
      </c>
      <c r="BP31" s="14" t="s">
        <v>1</v>
      </c>
      <c r="BQ31" s="18">
        <v>0</v>
      </c>
      <c r="BR31" s="17"/>
      <c r="BS31" s="14" t="s">
        <v>1</v>
      </c>
      <c r="BT31" s="18"/>
      <c r="BU31" s="17">
        <v>2</v>
      </c>
      <c r="BV31" s="14" t="s">
        <v>1</v>
      </c>
      <c r="BW31" s="18">
        <v>1</v>
      </c>
      <c r="BX31" s="17"/>
      <c r="BY31" s="14" t="s">
        <v>1</v>
      </c>
      <c r="BZ31" s="18"/>
      <c r="CA31" s="17">
        <v>2</v>
      </c>
      <c r="CB31" s="14" t="s">
        <v>1</v>
      </c>
      <c r="CC31" s="18">
        <v>1</v>
      </c>
      <c r="CD31" s="16"/>
      <c r="CE31" s="11"/>
      <c r="CF31" s="12"/>
      <c r="CG31" s="55"/>
      <c r="CH31" s="56" t="s">
        <v>1</v>
      </c>
      <c r="CI31" s="56"/>
      <c r="CJ31" s="33">
        <f>SUMIF(C30:CI30,2)/2+SUMIF(C30:CI30,3)/3</f>
        <v>7</v>
      </c>
      <c r="CK31" s="34" t="s">
        <v>1</v>
      </c>
      <c r="CL31" s="35">
        <f>CJ30-CJ31</f>
        <v>14</v>
      </c>
      <c r="CM31" s="22">
        <f>C31+F31+I31+L31+O31+R31+U31+X31+AA31+AD31+AG31+AJ31+AM31+AP31+AT31+AW31+AZ31+BC31+BF31+BI31+BL31+BO31+BR31+BU31+BX31+CA31+CD31+CG31</f>
        <v>16</v>
      </c>
      <c r="CN31" s="22" t="s">
        <v>1</v>
      </c>
      <c r="CO31" s="23">
        <f>E31+H31+K31+N31+Q31+T31+W31+Z31+AC31+AF31+AI31+AL31+AO31+AR31+AV31+AY31+BB31+BE31+BH31+BK31+BN31+BQ31+BT31+BW31+BZ31+CC31+CF31+CI31</f>
        <v>32</v>
      </c>
      <c r="CP31" s="99"/>
      <c r="CQ31" s="106"/>
      <c r="CR31" s="108"/>
    </row>
    <row r="32" spans="1:96" ht="15" customHeight="1">
      <c r="A32" s="73">
        <v>14</v>
      </c>
      <c r="B32" s="168"/>
      <c r="C32" s="170"/>
      <c r="D32" s="63"/>
      <c r="E32" s="64"/>
      <c r="F32" s="62"/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/>
      <c r="V32" s="63"/>
      <c r="W32" s="64"/>
      <c r="X32" s="62"/>
      <c r="Y32" s="63"/>
      <c r="Z32" s="64"/>
      <c r="AA32" s="62"/>
      <c r="AB32" s="63"/>
      <c r="AC32" s="64"/>
      <c r="AD32" s="62"/>
      <c r="AE32" s="63"/>
      <c r="AF32" s="64"/>
      <c r="AG32" s="62"/>
      <c r="AH32" s="63"/>
      <c r="AI32" s="64"/>
      <c r="AJ32" s="62"/>
      <c r="AK32" s="63"/>
      <c r="AL32" s="64"/>
      <c r="AM32" s="62"/>
      <c r="AN32" s="63"/>
      <c r="AO32" s="64"/>
      <c r="AP32" s="102"/>
      <c r="AQ32" s="103"/>
      <c r="AR32" s="103"/>
      <c r="AS32" s="39"/>
      <c r="AT32" s="170"/>
      <c r="AU32" s="63"/>
      <c r="AV32" s="64"/>
      <c r="AW32" s="62"/>
      <c r="AX32" s="63"/>
      <c r="AY32" s="64"/>
      <c r="AZ32" s="62"/>
      <c r="BA32" s="63"/>
      <c r="BB32" s="64"/>
      <c r="BC32" s="62"/>
      <c r="BD32" s="63"/>
      <c r="BE32" s="64"/>
      <c r="BF32" s="62"/>
      <c r="BG32" s="63"/>
      <c r="BH32" s="64"/>
      <c r="BI32" s="62"/>
      <c r="BJ32" s="63"/>
      <c r="BK32" s="64"/>
      <c r="BL32" s="62"/>
      <c r="BM32" s="63"/>
      <c r="BN32" s="64"/>
      <c r="BO32" s="62"/>
      <c r="BP32" s="63"/>
      <c r="BQ32" s="64"/>
      <c r="BR32" s="62"/>
      <c r="BS32" s="63"/>
      <c r="BT32" s="64"/>
      <c r="BU32" s="62"/>
      <c r="BV32" s="63"/>
      <c r="BW32" s="64"/>
      <c r="BX32" s="62"/>
      <c r="BY32" s="63"/>
      <c r="BZ32" s="64"/>
      <c r="CA32" s="62"/>
      <c r="CB32" s="63"/>
      <c r="CC32" s="64"/>
      <c r="CD32" s="62"/>
      <c r="CE32" s="63"/>
      <c r="CF32" s="64"/>
      <c r="CG32" s="102"/>
      <c r="CH32" s="103"/>
      <c r="CI32" s="103"/>
      <c r="CJ32" s="95">
        <f>COUNT(C32:CI32)</f>
        <v>0</v>
      </c>
      <c r="CK32" s="96"/>
      <c r="CL32" s="97"/>
      <c r="CM32" s="86">
        <f>SUM(C32:CI32)</f>
        <v>0</v>
      </c>
      <c r="CN32" s="86"/>
      <c r="CO32" s="87"/>
      <c r="CP32" s="98" t="str">
        <f>IF(CO33=0,"MAX",CM33/CO33)</f>
        <v>MAX</v>
      </c>
      <c r="CQ32" s="105">
        <f>CM32</f>
        <v>0</v>
      </c>
      <c r="CR32" s="107"/>
    </row>
    <row r="33" spans="1:96" ht="15" customHeight="1" thickBot="1">
      <c r="A33" s="167"/>
      <c r="B33" s="169"/>
      <c r="C33" s="58"/>
      <c r="D33" s="59" t="s">
        <v>1</v>
      </c>
      <c r="E33" s="60"/>
      <c r="F33" s="61"/>
      <c r="G33" s="59" t="s">
        <v>1</v>
      </c>
      <c r="H33" s="60"/>
      <c r="I33" s="61"/>
      <c r="J33" s="59" t="s">
        <v>1</v>
      </c>
      <c r="K33" s="60"/>
      <c r="L33" s="61"/>
      <c r="M33" s="59" t="s">
        <v>1</v>
      </c>
      <c r="N33" s="60"/>
      <c r="O33" s="61"/>
      <c r="P33" s="59" t="s">
        <v>1</v>
      </c>
      <c r="Q33" s="60"/>
      <c r="R33" s="61"/>
      <c r="S33" s="59" t="s">
        <v>1</v>
      </c>
      <c r="T33" s="60"/>
      <c r="U33" s="61"/>
      <c r="V33" s="59" t="s">
        <v>1</v>
      </c>
      <c r="W33" s="60"/>
      <c r="X33" s="61"/>
      <c r="Y33" s="59" t="s">
        <v>1</v>
      </c>
      <c r="Z33" s="60"/>
      <c r="AA33" s="61"/>
      <c r="AB33" s="59" t="s">
        <v>1</v>
      </c>
      <c r="AC33" s="60"/>
      <c r="AD33" s="61"/>
      <c r="AE33" s="59" t="s">
        <v>1</v>
      </c>
      <c r="AF33" s="60"/>
      <c r="AG33" s="61"/>
      <c r="AH33" s="59" t="s">
        <v>1</v>
      </c>
      <c r="AI33" s="60"/>
      <c r="AJ33" s="61"/>
      <c r="AK33" s="59" t="s">
        <v>1</v>
      </c>
      <c r="AL33" s="60"/>
      <c r="AM33" s="61"/>
      <c r="AN33" s="59" t="s">
        <v>1</v>
      </c>
      <c r="AO33" s="60"/>
      <c r="AP33" s="44"/>
      <c r="AQ33" s="45"/>
      <c r="AR33" s="45"/>
      <c r="AS33" s="43"/>
      <c r="AT33" s="58"/>
      <c r="AU33" s="59" t="s">
        <v>1</v>
      </c>
      <c r="AV33" s="60"/>
      <c r="AW33" s="61"/>
      <c r="AX33" s="59" t="s">
        <v>1</v>
      </c>
      <c r="AY33" s="60"/>
      <c r="AZ33" s="61"/>
      <c r="BA33" s="59" t="s">
        <v>1</v>
      </c>
      <c r="BB33" s="60"/>
      <c r="BC33" s="61"/>
      <c r="BD33" s="59" t="s">
        <v>1</v>
      </c>
      <c r="BE33" s="60"/>
      <c r="BF33" s="61"/>
      <c r="BG33" s="59" t="s">
        <v>1</v>
      </c>
      <c r="BH33" s="60"/>
      <c r="BI33" s="61"/>
      <c r="BJ33" s="59" t="s">
        <v>1</v>
      </c>
      <c r="BK33" s="60"/>
      <c r="BL33" s="61"/>
      <c r="BM33" s="59" t="s">
        <v>1</v>
      </c>
      <c r="BN33" s="60"/>
      <c r="BO33" s="61"/>
      <c r="BP33" s="59" t="s">
        <v>1</v>
      </c>
      <c r="BQ33" s="60"/>
      <c r="BR33" s="61"/>
      <c r="BS33" s="59" t="s">
        <v>1</v>
      </c>
      <c r="BT33" s="60"/>
      <c r="BU33" s="61"/>
      <c r="BV33" s="59" t="s">
        <v>1</v>
      </c>
      <c r="BW33" s="60"/>
      <c r="BX33" s="61"/>
      <c r="BY33" s="59" t="s">
        <v>1</v>
      </c>
      <c r="BZ33" s="60"/>
      <c r="CA33" s="61"/>
      <c r="CB33" s="59" t="s">
        <v>1</v>
      </c>
      <c r="CC33" s="60"/>
      <c r="CD33" s="61"/>
      <c r="CE33" s="59" t="s">
        <v>1</v>
      </c>
      <c r="CF33" s="60"/>
      <c r="CG33" s="44"/>
      <c r="CH33" s="45"/>
      <c r="CI33" s="45"/>
      <c r="CJ33" s="46">
        <f>SUMIF(C32:CI32,2)/2+SUMIF(C32:CI32,3)/3</f>
        <v>0</v>
      </c>
      <c r="CK33" s="47" t="s">
        <v>1</v>
      </c>
      <c r="CL33" s="48">
        <f>CJ32-CJ33</f>
        <v>0</v>
      </c>
      <c r="CM33" s="49">
        <f>C33+F33+I33+L33+O33+R33+U33+X33+AA33+AD33+AG33+AJ33+AM33+AP33+AT33+AW33+AZ33+BC33+BF33+BI33+BL33+BO33+BR33+BU33+BX33+CA33+CD33+CG33</f>
        <v>0</v>
      </c>
      <c r="CN33" s="50" t="s">
        <v>1</v>
      </c>
      <c r="CO33" s="51">
        <f>E33+H33+K33+N33+Q33+T33+W33+Z33+AC33+AF33+AI33+AL33+AO33+AR33+AV33+AY33+BB33+BE33+BH33+BK33+BN33+BQ33+BT33+BW33+BZ33+CC33+CF33+CI33</f>
        <v>0</v>
      </c>
      <c r="CP33" s="172"/>
      <c r="CQ33" s="173"/>
      <c r="CR33" s="171"/>
    </row>
    <row r="35" spans="88:93" ht="14.25">
      <c r="CJ35" s="52">
        <f>CJ7+CJ9+CJ11+CJ13+CJ15+CJ17+CJ19+CJ21+CJ23+CJ25+CJ27+CJ29+CJ31+CJ33</f>
        <v>146</v>
      </c>
      <c r="CK35" s="52"/>
      <c r="CL35" s="52">
        <f>CL7+CL9+CL11+CL13+CL15+CL17+CL19+CL21+CL23+CL25+CL27+CL29+CL31+CL33</f>
        <v>146</v>
      </c>
      <c r="CM35" s="52" t="e">
        <f>CM7+CM9+CM11+CM13+CM15+CM17+CM19+CM21+CM23+CM25+CM27+CM29+CM31+CM33</f>
        <v>#REF!</v>
      </c>
      <c r="CN35" s="52"/>
      <c r="CO35" s="52" t="e">
        <f>CO7+CO9+CO11+CO13+CO15+CO17+CO19+CO21+CO23+CO25+CO27+CO29+CO31+CO33</f>
        <v>#REF!</v>
      </c>
    </row>
  </sheetData>
  <sheetProtection/>
  <mergeCells count="520">
    <mergeCell ref="CD32:CF32"/>
    <mergeCell ref="CD12:CF12"/>
    <mergeCell ref="CD14:CF14"/>
    <mergeCell ref="CD16:CF16"/>
    <mergeCell ref="CD18:CF18"/>
    <mergeCell ref="BU30:BW30"/>
    <mergeCell ref="BX30:BZ30"/>
    <mergeCell ref="CA30:CC30"/>
    <mergeCell ref="CD28:CF28"/>
    <mergeCell ref="BX26:BZ26"/>
    <mergeCell ref="AM5:AO5"/>
    <mergeCell ref="CD5:CF5"/>
    <mergeCell ref="CD8:CF8"/>
    <mergeCell ref="BU8:BW8"/>
    <mergeCell ref="BX8:BZ8"/>
    <mergeCell ref="BO8:BQ8"/>
    <mergeCell ref="BR8:BT8"/>
    <mergeCell ref="AW8:AY8"/>
    <mergeCell ref="AZ8:BB8"/>
    <mergeCell ref="BF8:BH8"/>
    <mergeCell ref="CR30:CR31"/>
    <mergeCell ref="AM28:AO28"/>
    <mergeCell ref="AM6:AO6"/>
    <mergeCell ref="AM8:AO8"/>
    <mergeCell ref="AM10:AO10"/>
    <mergeCell ref="AM12:AO12"/>
    <mergeCell ref="AM14:AO14"/>
    <mergeCell ref="AM16:AO16"/>
    <mergeCell ref="AM18:AO18"/>
    <mergeCell ref="AM20:AO20"/>
    <mergeCell ref="CQ30:CQ31"/>
    <mergeCell ref="CG30:CI30"/>
    <mergeCell ref="BI30:BK30"/>
    <mergeCell ref="BL30:BN30"/>
    <mergeCell ref="BO30:BQ30"/>
    <mergeCell ref="BR30:BT30"/>
    <mergeCell ref="AA30:AC30"/>
    <mergeCell ref="AD30:AF30"/>
    <mergeCell ref="AW30:AY30"/>
    <mergeCell ref="CJ30:CL30"/>
    <mergeCell ref="CM30:CO30"/>
    <mergeCell ref="CP30:CP31"/>
    <mergeCell ref="BC30:BE30"/>
    <mergeCell ref="BC32:BE32"/>
    <mergeCell ref="BL32:BN32"/>
    <mergeCell ref="BO32:BQ32"/>
    <mergeCell ref="BF30:BH30"/>
    <mergeCell ref="AG30:AI30"/>
    <mergeCell ref="AJ30:AL30"/>
    <mergeCell ref="AP30:AR30"/>
    <mergeCell ref="AT30:AV30"/>
    <mergeCell ref="AM32:AO32"/>
    <mergeCell ref="A30:A31"/>
    <mergeCell ref="B30:B31"/>
    <mergeCell ref="C30:E30"/>
    <mergeCell ref="F30:H30"/>
    <mergeCell ref="U30:W30"/>
    <mergeCell ref="X30:Z30"/>
    <mergeCell ref="I30:K30"/>
    <mergeCell ref="L30:N30"/>
    <mergeCell ref="O30:Q30"/>
    <mergeCell ref="R30:T30"/>
    <mergeCell ref="AP28:AR28"/>
    <mergeCell ref="AT28:AV28"/>
    <mergeCell ref="AW28:AY28"/>
    <mergeCell ref="AZ28:BB28"/>
    <mergeCell ref="BC28:BE28"/>
    <mergeCell ref="AT26:AV26"/>
    <mergeCell ref="AW26:AY26"/>
    <mergeCell ref="AZ26:BB26"/>
    <mergeCell ref="BC26:BE26"/>
    <mergeCell ref="BR26:BT26"/>
    <mergeCell ref="BU26:BW26"/>
    <mergeCell ref="BX24:BZ24"/>
    <mergeCell ref="CG24:CI24"/>
    <mergeCell ref="CA24:CC24"/>
    <mergeCell ref="CD24:CF24"/>
    <mergeCell ref="CA26:CC26"/>
    <mergeCell ref="AW24:AY24"/>
    <mergeCell ref="AZ24:BB24"/>
    <mergeCell ref="BC24:BE24"/>
    <mergeCell ref="BR24:BT24"/>
    <mergeCell ref="BU24:BW24"/>
    <mergeCell ref="BX32:BZ32"/>
    <mergeCell ref="AZ30:BB30"/>
    <mergeCell ref="BR32:BT32"/>
    <mergeCell ref="BU32:BW32"/>
    <mergeCell ref="AW32:AY32"/>
    <mergeCell ref="BL22:BN22"/>
    <mergeCell ref="BO22:BQ22"/>
    <mergeCell ref="BR22:BT22"/>
    <mergeCell ref="BU22:BW22"/>
    <mergeCell ref="BL24:BN24"/>
    <mergeCell ref="BO24:BQ24"/>
    <mergeCell ref="BR20:BT20"/>
    <mergeCell ref="BU20:BW20"/>
    <mergeCell ref="BX20:BZ20"/>
    <mergeCell ref="CG20:CI20"/>
    <mergeCell ref="CA20:CC20"/>
    <mergeCell ref="CD20:CF20"/>
    <mergeCell ref="BI20:BK20"/>
    <mergeCell ref="BL20:BN20"/>
    <mergeCell ref="BO20:BQ20"/>
    <mergeCell ref="AT20:AV20"/>
    <mergeCell ref="AW20:AY20"/>
    <mergeCell ref="AZ20:BB20"/>
    <mergeCell ref="BC20:BE20"/>
    <mergeCell ref="BF16:BH16"/>
    <mergeCell ref="BO16:BQ16"/>
    <mergeCell ref="BX16:BZ16"/>
    <mergeCell ref="CG16:CI16"/>
    <mergeCell ref="AT18:AV18"/>
    <mergeCell ref="AW18:AY18"/>
    <mergeCell ref="AZ18:BB18"/>
    <mergeCell ref="BC18:BE18"/>
    <mergeCell ref="BF18:BH18"/>
    <mergeCell ref="BI18:BK18"/>
    <mergeCell ref="BI16:BK16"/>
    <mergeCell ref="BL16:BN16"/>
    <mergeCell ref="BR16:BT16"/>
    <mergeCell ref="BU12:BW12"/>
    <mergeCell ref="BR14:BT14"/>
    <mergeCell ref="BU14:BW14"/>
    <mergeCell ref="BI12:BK12"/>
    <mergeCell ref="AZ14:BB14"/>
    <mergeCell ref="BC14:BE14"/>
    <mergeCell ref="BF14:BH14"/>
    <mergeCell ref="BI14:BK14"/>
    <mergeCell ref="BX12:BZ12"/>
    <mergeCell ref="CG12:CI12"/>
    <mergeCell ref="CA12:CC12"/>
    <mergeCell ref="AZ12:BB12"/>
    <mergeCell ref="BC12:BE12"/>
    <mergeCell ref="BF12:BH12"/>
    <mergeCell ref="BI10:BK10"/>
    <mergeCell ref="BR10:BT10"/>
    <mergeCell ref="BU10:BW10"/>
    <mergeCell ref="BL10:BN10"/>
    <mergeCell ref="BL12:BN12"/>
    <mergeCell ref="BO12:BQ12"/>
    <mergeCell ref="BR12:BT12"/>
    <mergeCell ref="CG6:CI6"/>
    <mergeCell ref="BX10:BZ10"/>
    <mergeCell ref="CG10:CI10"/>
    <mergeCell ref="CD10:CF10"/>
    <mergeCell ref="CG8:CI8"/>
    <mergeCell ref="AT10:AV10"/>
    <mergeCell ref="AW10:AY10"/>
    <mergeCell ref="AZ10:BB10"/>
    <mergeCell ref="BC10:BE10"/>
    <mergeCell ref="BF10:BH10"/>
    <mergeCell ref="BX5:BZ5"/>
    <mergeCell ref="CG5:CI5"/>
    <mergeCell ref="CD6:CF6"/>
    <mergeCell ref="BI8:BK8"/>
    <mergeCell ref="BL8:BN8"/>
    <mergeCell ref="BO5:BQ5"/>
    <mergeCell ref="BR5:BT5"/>
    <mergeCell ref="BI5:BK5"/>
    <mergeCell ref="BL5:BN5"/>
    <mergeCell ref="BR6:BT6"/>
    <mergeCell ref="AW6:AY6"/>
    <mergeCell ref="AZ6:BB6"/>
    <mergeCell ref="BC6:BE6"/>
    <mergeCell ref="BC5:BE5"/>
    <mergeCell ref="BF5:BH5"/>
    <mergeCell ref="BU5:BW5"/>
    <mergeCell ref="BO6:BQ6"/>
    <mergeCell ref="BF6:BH6"/>
    <mergeCell ref="BI6:BK6"/>
    <mergeCell ref="BL6:BN6"/>
    <mergeCell ref="AD32:AF32"/>
    <mergeCell ref="AJ32:AL32"/>
    <mergeCell ref="CJ32:CL32"/>
    <mergeCell ref="CM32:CO32"/>
    <mergeCell ref="CQ32:CQ33"/>
    <mergeCell ref="AG32:AI32"/>
    <mergeCell ref="CG32:CI32"/>
    <mergeCell ref="CA32:CC32"/>
    <mergeCell ref="AT32:AV32"/>
    <mergeCell ref="AZ32:BB32"/>
    <mergeCell ref="BI24:BK24"/>
    <mergeCell ref="AG24:AI24"/>
    <mergeCell ref="CR32:CR33"/>
    <mergeCell ref="CP32:CP33"/>
    <mergeCell ref="AP32:AR32"/>
    <mergeCell ref="BF32:BH32"/>
    <mergeCell ref="BI32:BK32"/>
    <mergeCell ref="CQ26:CQ27"/>
    <mergeCell ref="CR26:CR27"/>
    <mergeCell ref="AT24:AV24"/>
    <mergeCell ref="A32:A33"/>
    <mergeCell ref="B32:B33"/>
    <mergeCell ref="C32:E32"/>
    <mergeCell ref="F32:H32"/>
    <mergeCell ref="U32:W32"/>
    <mergeCell ref="X32:Z32"/>
    <mergeCell ref="CP26:CP27"/>
    <mergeCell ref="AP26:AR26"/>
    <mergeCell ref="I32:K32"/>
    <mergeCell ref="L32:N32"/>
    <mergeCell ref="O32:Q32"/>
    <mergeCell ref="R32:T32"/>
    <mergeCell ref="AA32:AC32"/>
    <mergeCell ref="X26:Z26"/>
    <mergeCell ref="AA26:AC26"/>
    <mergeCell ref="AG26:AI26"/>
    <mergeCell ref="AD26:AF26"/>
    <mergeCell ref="AJ26:AL26"/>
    <mergeCell ref="CJ26:CL26"/>
    <mergeCell ref="BF26:BH26"/>
    <mergeCell ref="BI26:BK26"/>
    <mergeCell ref="BL26:BN26"/>
    <mergeCell ref="BO26:BQ26"/>
    <mergeCell ref="AM26:AO26"/>
    <mergeCell ref="CD26:CF26"/>
    <mergeCell ref="CG26:CI26"/>
    <mergeCell ref="I26:K26"/>
    <mergeCell ref="L26:N26"/>
    <mergeCell ref="O26:Q26"/>
    <mergeCell ref="R26:T26"/>
    <mergeCell ref="A26:A27"/>
    <mergeCell ref="B26:B27"/>
    <mergeCell ref="C26:E26"/>
    <mergeCell ref="F26:H26"/>
    <mergeCell ref="U26:W26"/>
    <mergeCell ref="CQ24:CQ25"/>
    <mergeCell ref="CR24:CR25"/>
    <mergeCell ref="CP24:CP25"/>
    <mergeCell ref="R24:T24"/>
    <mergeCell ref="AP24:AR24"/>
    <mergeCell ref="U24:W24"/>
    <mergeCell ref="X24:Z24"/>
    <mergeCell ref="AA24:AC24"/>
    <mergeCell ref="BF24:BH24"/>
    <mergeCell ref="AM24:AO24"/>
    <mergeCell ref="CQ22:CQ23"/>
    <mergeCell ref="CR22:CR23"/>
    <mergeCell ref="CP22:CP23"/>
    <mergeCell ref="BI22:BK22"/>
    <mergeCell ref="CJ24:CL24"/>
    <mergeCell ref="CM24:CO24"/>
    <mergeCell ref="BX22:BZ22"/>
    <mergeCell ref="CA22:CC22"/>
    <mergeCell ref="CD22:CF22"/>
    <mergeCell ref="BC22:BE22"/>
    <mergeCell ref="BF22:BH22"/>
    <mergeCell ref="A24:A25"/>
    <mergeCell ref="B24:B25"/>
    <mergeCell ref="C24:E24"/>
    <mergeCell ref="F24:H24"/>
    <mergeCell ref="I24:K24"/>
    <mergeCell ref="L24:N24"/>
    <mergeCell ref="AD24:AF24"/>
    <mergeCell ref="AJ24:AL24"/>
    <mergeCell ref="BR18:BT18"/>
    <mergeCell ref="BU18:BW18"/>
    <mergeCell ref="BX18:BZ18"/>
    <mergeCell ref="AW16:AY16"/>
    <mergeCell ref="O24:Q24"/>
    <mergeCell ref="AJ22:AL22"/>
    <mergeCell ref="AM22:AO22"/>
    <mergeCell ref="AT22:AV22"/>
    <mergeCell ref="AW22:AY22"/>
    <mergeCell ref="AZ22:BB22"/>
    <mergeCell ref="AJ20:AL20"/>
    <mergeCell ref="U20:W20"/>
    <mergeCell ref="A22:A23"/>
    <mergeCell ref="B22:B23"/>
    <mergeCell ref="C22:E22"/>
    <mergeCell ref="F22:H22"/>
    <mergeCell ref="I22:K22"/>
    <mergeCell ref="L22:N22"/>
    <mergeCell ref="U22:W22"/>
    <mergeCell ref="X22:Z22"/>
    <mergeCell ref="O22:Q22"/>
    <mergeCell ref="R22:T22"/>
    <mergeCell ref="X20:Z20"/>
    <mergeCell ref="AA20:AC20"/>
    <mergeCell ref="AG20:AI20"/>
    <mergeCell ref="AD20:AF20"/>
    <mergeCell ref="AA22:AC22"/>
    <mergeCell ref="AG22:AI22"/>
    <mergeCell ref="AD22:AF22"/>
    <mergeCell ref="U18:W18"/>
    <mergeCell ref="CQ20:CQ21"/>
    <mergeCell ref="CR20:CR21"/>
    <mergeCell ref="A20:A21"/>
    <mergeCell ref="B20:B21"/>
    <mergeCell ref="C20:E20"/>
    <mergeCell ref="F20:H20"/>
    <mergeCell ref="I20:K20"/>
    <mergeCell ref="BL18:BN18"/>
    <mergeCell ref="BF20:BH20"/>
    <mergeCell ref="L20:N20"/>
    <mergeCell ref="O20:Q20"/>
    <mergeCell ref="R20:T20"/>
    <mergeCell ref="CR18:CR19"/>
    <mergeCell ref="X18:Z18"/>
    <mergeCell ref="AA18:AC18"/>
    <mergeCell ref="AG18:AI18"/>
    <mergeCell ref="AP18:AR18"/>
    <mergeCell ref="CJ18:CL18"/>
    <mergeCell ref="BO18:BQ18"/>
    <mergeCell ref="I18:K18"/>
    <mergeCell ref="L18:N18"/>
    <mergeCell ref="CM18:CO18"/>
    <mergeCell ref="CQ18:CQ19"/>
    <mergeCell ref="AD18:AF18"/>
    <mergeCell ref="CG18:CI18"/>
    <mergeCell ref="AJ18:AL18"/>
    <mergeCell ref="CP18:CP19"/>
    <mergeCell ref="O18:Q18"/>
    <mergeCell ref="R18:T18"/>
    <mergeCell ref="A18:A19"/>
    <mergeCell ref="B18:B19"/>
    <mergeCell ref="C18:E18"/>
    <mergeCell ref="F18:H18"/>
    <mergeCell ref="U16:W16"/>
    <mergeCell ref="CM16:CO16"/>
    <mergeCell ref="I16:K16"/>
    <mergeCell ref="L16:N16"/>
    <mergeCell ref="O16:Q16"/>
    <mergeCell ref="R16:T16"/>
    <mergeCell ref="CQ16:CQ17"/>
    <mergeCell ref="CR16:CR17"/>
    <mergeCell ref="X16:Z16"/>
    <mergeCell ref="AA16:AC16"/>
    <mergeCell ref="AG16:AI16"/>
    <mergeCell ref="AP16:AR16"/>
    <mergeCell ref="AD16:AF16"/>
    <mergeCell ref="AT16:AV16"/>
    <mergeCell ref="AZ16:BB16"/>
    <mergeCell ref="BC16:BE16"/>
    <mergeCell ref="A16:A17"/>
    <mergeCell ref="B16:B17"/>
    <mergeCell ref="C16:E16"/>
    <mergeCell ref="F16:H16"/>
    <mergeCell ref="U12:W12"/>
    <mergeCell ref="CM12:CO12"/>
    <mergeCell ref="I12:K12"/>
    <mergeCell ref="L12:N12"/>
    <mergeCell ref="O12:Q12"/>
    <mergeCell ref="R12:T12"/>
    <mergeCell ref="CQ12:CQ13"/>
    <mergeCell ref="CR12:CR13"/>
    <mergeCell ref="X12:Z12"/>
    <mergeCell ref="AA12:AC12"/>
    <mergeCell ref="AG12:AI12"/>
    <mergeCell ref="AP12:AR12"/>
    <mergeCell ref="AT12:AV12"/>
    <mergeCell ref="AW12:AY12"/>
    <mergeCell ref="AD12:AF12"/>
    <mergeCell ref="CP12:CP13"/>
    <mergeCell ref="A12:A13"/>
    <mergeCell ref="B12:B13"/>
    <mergeCell ref="C12:E12"/>
    <mergeCell ref="F12:H12"/>
    <mergeCell ref="U10:W10"/>
    <mergeCell ref="CM10:CO10"/>
    <mergeCell ref="I10:K10"/>
    <mergeCell ref="L10:N10"/>
    <mergeCell ref="O10:Q10"/>
    <mergeCell ref="R10:T10"/>
    <mergeCell ref="CQ10:CQ11"/>
    <mergeCell ref="CR10:CR11"/>
    <mergeCell ref="X10:Z10"/>
    <mergeCell ref="AA10:AC10"/>
    <mergeCell ref="AG10:AI10"/>
    <mergeCell ref="AP10:AR10"/>
    <mergeCell ref="CJ10:CL10"/>
    <mergeCell ref="BO10:BQ10"/>
    <mergeCell ref="AD10:AF10"/>
    <mergeCell ref="CP10:CP11"/>
    <mergeCell ref="A10:A11"/>
    <mergeCell ref="B10:B11"/>
    <mergeCell ref="C10:E10"/>
    <mergeCell ref="F10:H10"/>
    <mergeCell ref="U8:W8"/>
    <mergeCell ref="CM8:CO8"/>
    <mergeCell ref="I8:K8"/>
    <mergeCell ref="L8:N8"/>
    <mergeCell ref="O8:Q8"/>
    <mergeCell ref="R8:T8"/>
    <mergeCell ref="CQ8:CQ9"/>
    <mergeCell ref="CR8:CR9"/>
    <mergeCell ref="X8:Z8"/>
    <mergeCell ref="AA8:AC8"/>
    <mergeCell ref="AG8:AI8"/>
    <mergeCell ref="AP8:AR8"/>
    <mergeCell ref="CJ8:CL8"/>
    <mergeCell ref="AT8:AV8"/>
    <mergeCell ref="CP8:CP9"/>
    <mergeCell ref="BC8:BE8"/>
    <mergeCell ref="A8:A9"/>
    <mergeCell ref="B8:B9"/>
    <mergeCell ref="C8:E8"/>
    <mergeCell ref="F8:H8"/>
    <mergeCell ref="U6:W6"/>
    <mergeCell ref="CM6:CO6"/>
    <mergeCell ref="I6:K6"/>
    <mergeCell ref="L6:N6"/>
    <mergeCell ref="O6:Q6"/>
    <mergeCell ref="R6:T6"/>
    <mergeCell ref="CQ6:CQ7"/>
    <mergeCell ref="CR6:CR7"/>
    <mergeCell ref="X6:Z6"/>
    <mergeCell ref="AA6:AC6"/>
    <mergeCell ref="AG6:AI6"/>
    <mergeCell ref="AP6:AR6"/>
    <mergeCell ref="CJ6:CL6"/>
    <mergeCell ref="CP6:CP7"/>
    <mergeCell ref="BX6:BZ6"/>
    <mergeCell ref="AT6:AV6"/>
    <mergeCell ref="A6:A7"/>
    <mergeCell ref="B6:B7"/>
    <mergeCell ref="C6:E6"/>
    <mergeCell ref="F6:H6"/>
    <mergeCell ref="U5:W5"/>
    <mergeCell ref="CM5:CO5"/>
    <mergeCell ref="AG5:AI5"/>
    <mergeCell ref="AP5:AR5"/>
    <mergeCell ref="CJ5:CL5"/>
    <mergeCell ref="X5:Z5"/>
    <mergeCell ref="AA5:AC5"/>
    <mergeCell ref="AT5:AV5"/>
    <mergeCell ref="AW5:AY5"/>
    <mergeCell ref="AZ5:BB5"/>
    <mergeCell ref="L14:N14"/>
    <mergeCell ref="O14:Q14"/>
    <mergeCell ref="R14:T14"/>
    <mergeCell ref="AD5:AF5"/>
    <mergeCell ref="AD6:AF6"/>
    <mergeCell ref="AD8:AF8"/>
    <mergeCell ref="CQ14:CQ15"/>
    <mergeCell ref="CR14:CR15"/>
    <mergeCell ref="AD14:AF14"/>
    <mergeCell ref="AP14:AR14"/>
    <mergeCell ref="AG14:AI14"/>
    <mergeCell ref="BL14:BN14"/>
    <mergeCell ref="BO14:BQ14"/>
    <mergeCell ref="BX14:BZ14"/>
    <mergeCell ref="AT14:AV14"/>
    <mergeCell ref="AW14:AY14"/>
    <mergeCell ref="A28:A29"/>
    <mergeCell ref="B28:B29"/>
    <mergeCell ref="C28:E28"/>
    <mergeCell ref="F28:H28"/>
    <mergeCell ref="I28:K28"/>
    <mergeCell ref="L28:N28"/>
    <mergeCell ref="BF28:BH28"/>
    <mergeCell ref="BI28:BK28"/>
    <mergeCell ref="BL28:BN28"/>
    <mergeCell ref="O28:Q28"/>
    <mergeCell ref="R28:T28"/>
    <mergeCell ref="U28:W28"/>
    <mergeCell ref="X28:Z28"/>
    <mergeCell ref="AA28:AC28"/>
    <mergeCell ref="AD28:AF28"/>
    <mergeCell ref="AG28:AI28"/>
    <mergeCell ref="BR28:BT28"/>
    <mergeCell ref="BU28:BW28"/>
    <mergeCell ref="CQ28:CQ29"/>
    <mergeCell ref="CR28:CR29"/>
    <mergeCell ref="AJ5:AL5"/>
    <mergeCell ref="AJ6:AL6"/>
    <mergeCell ref="AJ8:AL8"/>
    <mergeCell ref="AJ10:AL10"/>
    <mergeCell ref="AJ12:AL12"/>
    <mergeCell ref="AJ28:AL28"/>
    <mergeCell ref="AJ16:AL16"/>
    <mergeCell ref="BX28:BZ28"/>
    <mergeCell ref="CA28:CC28"/>
    <mergeCell ref="CP14:CP15"/>
    <mergeCell ref="CP16:CP17"/>
    <mergeCell ref="CP20:CP21"/>
    <mergeCell ref="CM14:CO14"/>
    <mergeCell ref="CM20:CO20"/>
    <mergeCell ref="CJ14:CL14"/>
    <mergeCell ref="BO28:BQ28"/>
    <mergeCell ref="CJ20:CL20"/>
    <mergeCell ref="CJ12:CL12"/>
    <mergeCell ref="CP28:CP29"/>
    <mergeCell ref="CG28:CI28"/>
    <mergeCell ref="CJ28:CL28"/>
    <mergeCell ref="CM28:CO28"/>
    <mergeCell ref="CG22:CI22"/>
    <mergeCell ref="CJ16:CL16"/>
    <mergeCell ref="CJ22:CL22"/>
    <mergeCell ref="CM22:CO22"/>
    <mergeCell ref="CA16:CC16"/>
    <mergeCell ref="CA18:CC18"/>
    <mergeCell ref="CM26:CO26"/>
    <mergeCell ref="CG14:CI14"/>
    <mergeCell ref="CA14:CC14"/>
    <mergeCell ref="A4:A5"/>
    <mergeCell ref="B4:B5"/>
    <mergeCell ref="CA8:CC8"/>
    <mergeCell ref="CA10:CC10"/>
    <mergeCell ref="U14:W14"/>
    <mergeCell ref="A14:A15"/>
    <mergeCell ref="B14:B15"/>
    <mergeCell ref="CJ4:CR4"/>
    <mergeCell ref="C4:AR4"/>
    <mergeCell ref="AT4:CI4"/>
    <mergeCell ref="CA5:CC5"/>
    <mergeCell ref="C5:E5"/>
    <mergeCell ref="AJ14:AL14"/>
    <mergeCell ref="C14:E14"/>
    <mergeCell ref="F14:H14"/>
    <mergeCell ref="AP22:AR22"/>
    <mergeCell ref="AP20:AR20"/>
    <mergeCell ref="F5:H5"/>
    <mergeCell ref="I5:K5"/>
    <mergeCell ref="L5:N5"/>
    <mergeCell ref="O5:Q5"/>
    <mergeCell ref="R5:T5"/>
    <mergeCell ref="X14:Z14"/>
    <mergeCell ref="AA14:AC14"/>
    <mergeCell ref="I14:K14"/>
  </mergeCells>
  <printOptions horizontalCentered="1"/>
  <pageMargins left="0.1968503937007874" right="0.1968503937007874" top="0.5511811023622047" bottom="0.7480314960629921" header="0.31496062992125984" footer="0.31496062992125984"/>
  <pageSetup blackAndWhite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Aunītis</dc:creator>
  <cp:keywords/>
  <dc:description/>
  <cp:lastModifiedBy>ltsa</cp:lastModifiedBy>
  <cp:lastPrinted>2015-04-20T08:17:08Z</cp:lastPrinted>
  <dcterms:created xsi:type="dcterms:W3CDTF">2008-11-12T12:21:31Z</dcterms:created>
  <dcterms:modified xsi:type="dcterms:W3CDTF">2015-04-20T08:33:02Z</dcterms:modified>
  <cp:category/>
  <cp:version/>
  <cp:contentType/>
  <cp:contentStatus/>
</cp:coreProperties>
</file>